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790" windowHeight="6090" tabRatio="333"/>
  </bookViews>
  <sheets>
    <sheet name="修正データ" sheetId="2" r:id="rId1"/>
  </sheets>
  <calcPr calcId="125725"/>
</workbook>
</file>

<file path=xl/calcChain.xml><?xml version="1.0" encoding="utf-8"?>
<calcChain xmlns="http://schemas.openxmlformats.org/spreadsheetml/2006/main">
  <c r="N134" i="2"/>
  <c r="O134"/>
  <c r="P134" s="1"/>
  <c r="N138"/>
  <c r="O138"/>
  <c r="P138" s="1"/>
  <c r="N139"/>
  <c r="O139" s="1"/>
  <c r="P139" s="1"/>
  <c r="J139"/>
  <c r="J138"/>
  <c r="N44"/>
  <c r="O44" s="1"/>
  <c r="P44" s="1"/>
  <c r="J44"/>
  <c r="N43"/>
  <c r="O43"/>
  <c r="P43" s="1"/>
  <c r="J43"/>
  <c r="F150"/>
  <c r="N91"/>
  <c r="O91" s="1"/>
  <c r="P91" s="1"/>
  <c r="J91"/>
  <c r="N90"/>
  <c r="O90" s="1"/>
  <c r="P90" s="1"/>
  <c r="J90"/>
  <c r="N89"/>
  <c r="O89" s="1"/>
  <c r="P89" s="1"/>
  <c r="J89"/>
  <c r="N87"/>
  <c r="O87" s="1"/>
  <c r="P87" s="1"/>
  <c r="J87"/>
  <c r="N42"/>
  <c r="O42" s="1"/>
  <c r="P42" s="1"/>
  <c r="J42"/>
  <c r="N41"/>
  <c r="O41" s="1"/>
  <c r="P41" s="1"/>
  <c r="J41"/>
  <c r="N18"/>
  <c r="O18" s="1"/>
  <c r="P18" s="1"/>
  <c r="J18"/>
  <c r="J137"/>
  <c r="N137"/>
  <c r="O137" s="1"/>
  <c r="P137" s="1"/>
  <c r="N114"/>
  <c r="O114" s="1"/>
  <c r="P114" s="1"/>
  <c r="J114"/>
  <c r="N66"/>
  <c r="O66" s="1"/>
  <c r="P66" s="1"/>
  <c r="J66"/>
  <c r="M149"/>
  <c r="L149"/>
  <c r="K149"/>
  <c r="I149"/>
  <c r="H149"/>
  <c r="G149"/>
  <c r="F149"/>
  <c r="E149"/>
  <c r="D149"/>
  <c r="N88"/>
  <c r="O88" s="1"/>
  <c r="P88" s="1"/>
  <c r="J88"/>
  <c r="N40"/>
  <c r="O40" s="1"/>
  <c r="P40" s="1"/>
  <c r="J40"/>
  <c r="N140"/>
  <c r="O140" s="1"/>
  <c r="P140" s="1"/>
  <c r="J140"/>
  <c r="N94"/>
  <c r="O94" s="1"/>
  <c r="P94" s="1"/>
  <c r="J94"/>
  <c r="N86"/>
  <c r="O86" s="1"/>
  <c r="P86" s="1"/>
  <c r="J86"/>
  <c r="J92"/>
  <c r="N45"/>
  <c r="O45" s="1"/>
  <c r="P45" s="1"/>
  <c r="J45"/>
  <c r="N38"/>
  <c r="O38" s="1"/>
  <c r="P38" s="1"/>
  <c r="J38"/>
  <c r="N3"/>
  <c r="O3" s="1"/>
  <c r="P3" s="1"/>
  <c r="N4"/>
  <c r="O4" s="1"/>
  <c r="P4" s="1"/>
  <c r="N5"/>
  <c r="O5" s="1"/>
  <c r="P5" s="1"/>
  <c r="N6"/>
  <c r="O6" s="1"/>
  <c r="P6" s="1"/>
  <c r="N7"/>
  <c r="O7" s="1"/>
  <c r="P7" s="1"/>
  <c r="N8"/>
  <c r="O8" s="1"/>
  <c r="P8" s="1"/>
  <c r="N9"/>
  <c r="O9" s="1"/>
  <c r="P9" s="1"/>
  <c r="N10"/>
  <c r="O10" s="1"/>
  <c r="P10" s="1"/>
  <c r="N11"/>
  <c r="O11" s="1"/>
  <c r="P11" s="1"/>
  <c r="N12"/>
  <c r="O12" s="1"/>
  <c r="P12" s="1"/>
  <c r="N13"/>
  <c r="O13" s="1"/>
  <c r="P13" s="1"/>
  <c r="N14"/>
  <c r="O14" s="1"/>
  <c r="P14" s="1"/>
  <c r="N15"/>
  <c r="O15" s="1"/>
  <c r="P15" s="1"/>
  <c r="N16"/>
  <c r="O16" s="1"/>
  <c r="P16" s="1"/>
  <c r="N17"/>
  <c r="O17" s="1"/>
  <c r="P17" s="1"/>
  <c r="N19"/>
  <c r="O19" s="1"/>
  <c r="P19" s="1"/>
  <c r="N20"/>
  <c r="O20" s="1"/>
  <c r="P20" s="1"/>
  <c r="N21"/>
  <c r="O21" s="1"/>
  <c r="P21" s="1"/>
  <c r="N22"/>
  <c r="O22" s="1"/>
  <c r="P22" s="1"/>
  <c r="N23"/>
  <c r="O23" s="1"/>
  <c r="P23" s="1"/>
  <c r="N24"/>
  <c r="O24" s="1"/>
  <c r="P24" s="1"/>
  <c r="N25"/>
  <c r="O25" s="1"/>
  <c r="P25" s="1"/>
  <c r="N27"/>
  <c r="O27" s="1"/>
  <c r="P27" s="1"/>
  <c r="N28"/>
  <c r="O28" s="1"/>
  <c r="P28" s="1"/>
  <c r="N29"/>
  <c r="O29" s="1"/>
  <c r="P29" s="1"/>
  <c r="N30"/>
  <c r="O30" s="1"/>
  <c r="P30" s="1"/>
  <c r="N31"/>
  <c r="O31" s="1"/>
  <c r="P31" s="1"/>
  <c r="N32"/>
  <c r="O32" s="1"/>
  <c r="P32" s="1"/>
  <c r="N33"/>
  <c r="O33" s="1"/>
  <c r="P33" s="1"/>
  <c r="N34"/>
  <c r="O34" s="1"/>
  <c r="P34" s="1"/>
  <c r="N35"/>
  <c r="O35" s="1"/>
  <c r="P35" s="1"/>
  <c r="N36"/>
  <c r="O36" s="1"/>
  <c r="P36" s="1"/>
  <c r="N37"/>
  <c r="O37" s="1"/>
  <c r="P37" s="1"/>
  <c r="N39"/>
  <c r="O39" s="1"/>
  <c r="P39" s="1"/>
  <c r="N46"/>
  <c r="O46" s="1"/>
  <c r="P46" s="1"/>
  <c r="N47"/>
  <c r="O47" s="1"/>
  <c r="P47" s="1"/>
  <c r="N50"/>
  <c r="O50" s="1"/>
  <c r="P50" s="1"/>
  <c r="N51"/>
  <c r="O51" s="1"/>
  <c r="P51" s="1"/>
  <c r="N52"/>
  <c r="O52" s="1"/>
  <c r="P52" s="1"/>
  <c r="N53"/>
  <c r="O53" s="1"/>
  <c r="P53" s="1"/>
  <c r="N54"/>
  <c r="O54" s="1"/>
  <c r="P54" s="1"/>
  <c r="N55"/>
  <c r="O55" s="1"/>
  <c r="P55" s="1"/>
  <c r="N56"/>
  <c r="O56" s="1"/>
  <c r="P56" s="1"/>
  <c r="N57"/>
  <c r="O57" s="1"/>
  <c r="P57" s="1"/>
  <c r="N58"/>
  <c r="O58" s="1"/>
  <c r="P58" s="1"/>
  <c r="N59"/>
  <c r="O59" s="1"/>
  <c r="P59" s="1"/>
  <c r="N60"/>
  <c r="O60" s="1"/>
  <c r="P60" s="1"/>
  <c r="N61"/>
  <c r="O61" s="1"/>
  <c r="P61" s="1"/>
  <c r="N62"/>
  <c r="O62" s="1"/>
  <c r="P62" s="1"/>
  <c r="N63"/>
  <c r="O63" s="1"/>
  <c r="P63" s="1"/>
  <c r="N64"/>
  <c r="O64" s="1"/>
  <c r="P64" s="1"/>
  <c r="N65"/>
  <c r="O65" s="1"/>
  <c r="P65" s="1"/>
  <c r="N67"/>
  <c r="O67" s="1"/>
  <c r="P67" s="1"/>
  <c r="N68"/>
  <c r="O68" s="1"/>
  <c r="P68" s="1"/>
  <c r="N69"/>
  <c r="O69" s="1"/>
  <c r="P69" s="1"/>
  <c r="N70"/>
  <c r="O70" s="1"/>
  <c r="P70" s="1"/>
  <c r="N71"/>
  <c r="O71" s="1"/>
  <c r="P71" s="1"/>
  <c r="N72"/>
  <c r="O72" s="1"/>
  <c r="P72" s="1"/>
  <c r="N73"/>
  <c r="O73" s="1"/>
  <c r="P73" s="1"/>
  <c r="N74"/>
  <c r="O74" s="1"/>
  <c r="P74" s="1"/>
  <c r="N75"/>
  <c r="O75" s="1"/>
  <c r="P75" s="1"/>
  <c r="N76"/>
  <c r="O76" s="1"/>
  <c r="P76" s="1"/>
  <c r="N77"/>
  <c r="O77" s="1"/>
  <c r="P77" s="1"/>
  <c r="N78"/>
  <c r="O78" s="1"/>
  <c r="P78" s="1"/>
  <c r="N79"/>
  <c r="O79" s="1"/>
  <c r="P79" s="1"/>
  <c r="N80"/>
  <c r="O80" s="1"/>
  <c r="P80" s="1"/>
  <c r="N81"/>
  <c r="O81" s="1"/>
  <c r="P81" s="1"/>
  <c r="N82"/>
  <c r="O82" s="1"/>
  <c r="P82" s="1"/>
  <c r="N83"/>
  <c r="O83" s="1"/>
  <c r="P83" s="1"/>
  <c r="N84"/>
  <c r="O84" s="1"/>
  <c r="P84" s="1"/>
  <c r="N85"/>
  <c r="O85" s="1"/>
  <c r="P85" s="1"/>
  <c r="N92"/>
  <c r="O92" s="1"/>
  <c r="P92" s="1"/>
  <c r="N93"/>
  <c r="O93" s="1"/>
  <c r="P93" s="1"/>
  <c r="N98"/>
  <c r="O98" s="1"/>
  <c r="P98" s="1"/>
  <c r="N99"/>
  <c r="O99" s="1"/>
  <c r="P99" s="1"/>
  <c r="N100"/>
  <c r="O100" s="1"/>
  <c r="P100" s="1"/>
  <c r="N101"/>
  <c r="O101" s="1"/>
  <c r="P101" s="1"/>
  <c r="N102"/>
  <c r="O102" s="1"/>
  <c r="P102" s="1"/>
  <c r="N103"/>
  <c r="O103" s="1"/>
  <c r="P103" s="1"/>
  <c r="N104"/>
  <c r="O104" s="1"/>
  <c r="P104" s="1"/>
  <c r="N105"/>
  <c r="O105" s="1"/>
  <c r="P105" s="1"/>
  <c r="N106"/>
  <c r="O106" s="1"/>
  <c r="P106" s="1"/>
  <c r="N107"/>
  <c r="O107" s="1"/>
  <c r="P107" s="1"/>
  <c r="N108"/>
  <c r="O108" s="1"/>
  <c r="P108" s="1"/>
  <c r="N109"/>
  <c r="O109" s="1"/>
  <c r="P109" s="1"/>
  <c r="N110"/>
  <c r="O110" s="1"/>
  <c r="P110" s="1"/>
  <c r="N111"/>
  <c r="O111" s="1"/>
  <c r="P111" s="1"/>
  <c r="N112"/>
  <c r="O112" s="1"/>
  <c r="P112" s="1"/>
  <c r="N113"/>
  <c r="O113" s="1"/>
  <c r="P113" s="1"/>
  <c r="N115"/>
  <c r="O115" s="1"/>
  <c r="P115" s="1"/>
  <c r="N116"/>
  <c r="O116" s="1"/>
  <c r="P116" s="1"/>
  <c r="N117"/>
  <c r="O117" s="1"/>
  <c r="P117" s="1"/>
  <c r="N118"/>
  <c r="O118" s="1"/>
  <c r="P118" s="1"/>
  <c r="N119"/>
  <c r="O119" s="1"/>
  <c r="P119" s="1"/>
  <c r="N120"/>
  <c r="O120" s="1"/>
  <c r="P120" s="1"/>
  <c r="N121"/>
  <c r="O121" s="1"/>
  <c r="P121" s="1"/>
  <c r="N122"/>
  <c r="O122" s="1"/>
  <c r="P122" s="1"/>
  <c r="N123"/>
  <c r="O123" s="1"/>
  <c r="P123" s="1"/>
  <c r="N124"/>
  <c r="O124" s="1"/>
  <c r="P124" s="1"/>
  <c r="N125"/>
  <c r="O125" s="1"/>
  <c r="P125" s="1"/>
  <c r="N126"/>
  <c r="O126" s="1"/>
  <c r="P126" s="1"/>
  <c r="N127"/>
  <c r="O127" s="1"/>
  <c r="P127" s="1"/>
  <c r="N128"/>
  <c r="O128" s="1"/>
  <c r="P128" s="1"/>
  <c r="N129"/>
  <c r="O129" s="1"/>
  <c r="P129" s="1"/>
  <c r="N130"/>
  <c r="O130" s="1"/>
  <c r="P130" s="1"/>
  <c r="N131"/>
  <c r="O131" s="1"/>
  <c r="P131" s="1"/>
  <c r="N132"/>
  <c r="O132" s="1"/>
  <c r="P132" s="1"/>
  <c r="N133"/>
  <c r="O133" s="1"/>
  <c r="P133" s="1"/>
  <c r="N141"/>
  <c r="O141" s="1"/>
  <c r="P141" s="1"/>
  <c r="N135"/>
  <c r="O135" s="1"/>
  <c r="P135" s="1"/>
  <c r="N136"/>
  <c r="O136" s="1"/>
  <c r="P136" s="1"/>
  <c r="N142"/>
  <c r="O142" s="1"/>
  <c r="P142" s="1"/>
  <c r="N143"/>
  <c r="O143" s="1"/>
  <c r="P143" s="1"/>
  <c r="N144"/>
  <c r="O144" s="1"/>
  <c r="P144" s="1"/>
  <c r="N2"/>
  <c r="O2" s="1"/>
  <c r="P2" s="1"/>
  <c r="J85"/>
  <c r="J135"/>
  <c r="J136"/>
  <c r="J16"/>
  <c r="G148"/>
  <c r="H148"/>
  <c r="I148"/>
  <c r="K148"/>
  <c r="L148"/>
  <c r="M148"/>
  <c r="G150"/>
  <c r="H150"/>
  <c r="I150"/>
  <c r="K150"/>
  <c r="L150"/>
  <c r="M150"/>
  <c r="F148"/>
  <c r="E150"/>
  <c r="E148"/>
  <c r="D150"/>
  <c r="D148"/>
  <c r="J100"/>
  <c r="J101"/>
  <c r="J102"/>
  <c r="J103"/>
  <c r="J104"/>
  <c r="J105"/>
  <c r="J106"/>
  <c r="J107"/>
  <c r="J108"/>
  <c r="J109"/>
  <c r="J110"/>
  <c r="J111"/>
  <c r="J113"/>
  <c r="J112"/>
  <c r="J115"/>
  <c r="J116"/>
  <c r="J117"/>
  <c r="J118"/>
  <c r="J119"/>
  <c r="J120"/>
  <c r="J122"/>
  <c r="J121"/>
  <c r="J123"/>
  <c r="J124"/>
  <c r="J125"/>
  <c r="J126"/>
  <c r="J127"/>
  <c r="J128"/>
  <c r="J129"/>
  <c r="J130"/>
  <c r="J131"/>
  <c r="J132"/>
  <c r="J133"/>
  <c r="J134"/>
  <c r="J141"/>
  <c r="J142"/>
  <c r="J143"/>
  <c r="J144"/>
  <c r="J99"/>
  <c r="J98"/>
  <c r="J52"/>
  <c r="J53"/>
  <c r="J54"/>
  <c r="J55"/>
  <c r="J56"/>
  <c r="J57"/>
  <c r="J58"/>
  <c r="J59"/>
  <c r="J60"/>
  <c r="J61"/>
  <c r="J62"/>
  <c r="J63"/>
  <c r="J64"/>
  <c r="J65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93"/>
  <c r="J51"/>
  <c r="J50"/>
  <c r="J14"/>
  <c r="J15"/>
  <c r="J17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6"/>
  <c r="J39"/>
  <c r="J47"/>
  <c r="J4"/>
  <c r="J5"/>
  <c r="J6"/>
  <c r="J7"/>
  <c r="J8"/>
  <c r="J9"/>
  <c r="J10"/>
  <c r="J11"/>
  <c r="J12"/>
  <c r="J13"/>
  <c r="J3"/>
  <c r="J2"/>
  <c r="J149" l="1"/>
  <c r="N149"/>
  <c r="N150" s="1"/>
  <c r="O149"/>
  <c r="O150" s="1"/>
  <c r="N148"/>
  <c r="O148"/>
  <c r="J148"/>
  <c r="J150"/>
</calcChain>
</file>

<file path=xl/sharedStrings.xml><?xml version="1.0" encoding="utf-8"?>
<sst xmlns="http://schemas.openxmlformats.org/spreadsheetml/2006/main" count="1211" uniqueCount="579">
  <si>
    <t>名前</t>
  </si>
  <si>
    <t>レアリティ</t>
  </si>
  <si>
    <t>攻</t>
  </si>
  <si>
    <t>守</t>
  </si>
  <si>
    <t>コスト</t>
  </si>
  <si>
    <t>年齢</t>
  </si>
  <si>
    <t>身長</t>
  </si>
  <si>
    <t>体重</t>
  </si>
  <si>
    <t>誕生日</t>
  </si>
  <si>
    <t>星座</t>
  </si>
  <si>
    <t>血液型</t>
  </si>
  <si>
    <t>利き手</t>
  </si>
  <si>
    <t>出身地</t>
  </si>
  <si>
    <t>趣味</t>
  </si>
  <si>
    <t>ノーマル</t>
  </si>
  <si>
    <t>牡牛座</t>
  </si>
  <si>
    <t>O</t>
  </si>
  <si>
    <t>右</t>
  </si>
  <si>
    <t>東京</t>
  </si>
  <si>
    <t>牡羊座</t>
  </si>
  <si>
    <t>B</t>
  </si>
  <si>
    <t>天秤座</t>
  </si>
  <si>
    <t>A</t>
  </si>
  <si>
    <t>水瓶座</t>
  </si>
  <si>
    <t>左</t>
  </si>
  <si>
    <t>大阪</t>
  </si>
  <si>
    <t>魚座</t>
  </si>
  <si>
    <t>乙女座</t>
  </si>
  <si>
    <t>AB</t>
  </si>
  <si>
    <t>長野</t>
  </si>
  <si>
    <t>山羊座</t>
  </si>
  <si>
    <t>双子座</t>
  </si>
  <si>
    <t>秋田</t>
  </si>
  <si>
    <t>蠍座</t>
  </si>
  <si>
    <t>神奈川</t>
  </si>
  <si>
    <t>旅行</t>
  </si>
  <si>
    <t>射手座</t>
  </si>
  <si>
    <t>熊本</t>
  </si>
  <si>
    <t>三重</t>
  </si>
  <si>
    <t>獅子座</t>
  </si>
  <si>
    <t>北海道</t>
  </si>
  <si>
    <t>レア</t>
  </si>
  <si>
    <t>蟹座</t>
  </si>
  <si>
    <t>両</t>
  </si>
  <si>
    <t>京都</t>
  </si>
  <si>
    <t>料理</t>
  </si>
  <si>
    <t>奈良</t>
  </si>
  <si>
    <t>Ｓレア</t>
  </si>
  <si>
    <t>渋谷凛</t>
  </si>
  <si>
    <t>犬の散歩</t>
  </si>
  <si>
    <t>黒川千秋</t>
  </si>
  <si>
    <t>クラシック鑑賞</t>
  </si>
  <si>
    <t>松本沙理奈</t>
  </si>
  <si>
    <t>ショッピング</t>
  </si>
  <si>
    <t>桐野アヤ</t>
  </si>
  <si>
    <t>福岡</t>
  </si>
  <si>
    <t>格闘技観戦</t>
  </si>
  <si>
    <t>高橋礼子</t>
  </si>
  <si>
    <t>パーティーに行くこと</t>
  </si>
  <si>
    <t>相川千夏</t>
  </si>
  <si>
    <t>カフェで読書</t>
  </si>
  <si>
    <t>川島瑞樹</t>
  </si>
  <si>
    <t>掃除、洗濯</t>
  </si>
  <si>
    <t>神谷奈緒</t>
  </si>
  <si>
    <t>千葉</t>
  </si>
  <si>
    <t>アニメ鑑賞</t>
  </si>
  <si>
    <t>上条春菜</t>
  </si>
  <si>
    <t>静岡</t>
  </si>
  <si>
    <t>猫と縁側でお昼寝</t>
  </si>
  <si>
    <t>荒木比奈</t>
  </si>
  <si>
    <t>漫画書く</t>
  </si>
  <si>
    <t>東郷あい</t>
  </si>
  <si>
    <t>福島</t>
  </si>
  <si>
    <t>サックス</t>
  </si>
  <si>
    <t>多田李衣菜</t>
  </si>
  <si>
    <t>音楽鑑賞</t>
  </si>
  <si>
    <t>水木聖來</t>
  </si>
  <si>
    <t>茨城</t>
  </si>
  <si>
    <t>佐々木千枝</t>
  </si>
  <si>
    <t>富山</t>
  </si>
  <si>
    <t>裁縫</t>
  </si>
  <si>
    <t>ヘレン</t>
  </si>
  <si>
    <t>海の向こう</t>
  </si>
  <si>
    <t>DVD鑑賞</t>
  </si>
  <si>
    <t>松永涼</t>
  </si>
  <si>
    <t>ホラー映画鑑賞</t>
  </si>
  <si>
    <t>高峰のあ</t>
  </si>
  <si>
    <t>天体観測</t>
  </si>
  <si>
    <t>高垣楓</t>
  </si>
  <si>
    <t>和歌山</t>
  </si>
  <si>
    <t>温泉めぐり</t>
  </si>
  <si>
    <t>神崎蘭子</t>
  </si>
  <si>
    <t>絵を描くこと</t>
  </si>
  <si>
    <t>伊集院惠</t>
  </si>
  <si>
    <t>一人旅</t>
  </si>
  <si>
    <t>柊志乃</t>
  </si>
  <si>
    <t>山梨</t>
  </si>
  <si>
    <t>ワインツーリズム（産地巡り）</t>
  </si>
  <si>
    <t>北条加蓮</t>
  </si>
  <si>
    <t>ネイル</t>
  </si>
  <si>
    <t>ケイト</t>
  </si>
  <si>
    <t>イギリス</t>
  </si>
  <si>
    <t>日本の雑誌を見るコト</t>
  </si>
  <si>
    <t>瀬名詩織</t>
  </si>
  <si>
    <t>沖縄</t>
  </si>
  <si>
    <t>海沿いを散歩</t>
  </si>
  <si>
    <t>綾瀬穂乃香</t>
  </si>
  <si>
    <t>宮城</t>
  </si>
  <si>
    <t>バレエ</t>
  </si>
  <si>
    <t>佐城雪美</t>
  </si>
  <si>
    <t>ペット(黒猫)と会話</t>
  </si>
  <si>
    <t>如月千早</t>
  </si>
  <si>
    <t>765プロ</t>
  </si>
  <si>
    <t>音楽鑑賞（クラシック）</t>
  </si>
  <si>
    <t>三浦あずさ</t>
  </si>
  <si>
    <t>犬の散歩、カフェ巡り</t>
  </si>
  <si>
    <t>秋月律子</t>
  </si>
  <si>
    <t>資格取得、分析・実践、ボランティア</t>
  </si>
  <si>
    <t>四条貴音</t>
  </si>
  <si>
    <t>篠原礼</t>
  </si>
  <si>
    <t>宮崎</t>
  </si>
  <si>
    <t>社交ダンス</t>
  </si>
  <si>
    <t>近所の公園を散歩</t>
  </si>
  <si>
    <t>愛媛</t>
  </si>
  <si>
    <t>ツーリング</t>
  </si>
  <si>
    <t>ピアノ</t>
  </si>
  <si>
    <t>半身浴</t>
  </si>
  <si>
    <t>サーフィン</t>
  </si>
  <si>
    <t>メール</t>
  </si>
  <si>
    <t>おしゃべり</t>
  </si>
  <si>
    <t>愛知</t>
  </si>
  <si>
    <t>バスケットボール</t>
  </si>
  <si>
    <t>石川</t>
  </si>
  <si>
    <t>とにかく運動</t>
  </si>
  <si>
    <t>埼玉</t>
  </si>
  <si>
    <t>カラオケ</t>
  </si>
  <si>
    <t>野球観戦</t>
  </si>
  <si>
    <t>喜多見柚</t>
  </si>
  <si>
    <t>バドミントン</t>
  </si>
  <si>
    <t>ガーデニング</t>
  </si>
  <si>
    <t>友達と電話</t>
  </si>
  <si>
    <t>若林智香</t>
  </si>
  <si>
    <t>鹿児島</t>
  </si>
  <si>
    <t>チアリーディング</t>
  </si>
  <si>
    <t>城ヶ崎美嘉</t>
  </si>
  <si>
    <t>シール集め</t>
  </si>
  <si>
    <t>革小物集め</t>
  </si>
  <si>
    <t>かわいい物集め</t>
  </si>
  <si>
    <t>十時愛梨</t>
  </si>
  <si>
    <t>ケーキ作り</t>
  </si>
  <si>
    <t>ナターリア</t>
  </si>
  <si>
    <t>ベリーダンス</t>
  </si>
  <si>
    <t>相馬夏美</t>
  </si>
  <si>
    <t>ランニング</t>
  </si>
  <si>
    <t>槙原志保</t>
  </si>
  <si>
    <t>スイーツめぐり</t>
  </si>
  <si>
    <t>萩原雪歩</t>
  </si>
  <si>
    <t>双海亜美</t>
  </si>
  <si>
    <t>双海真美</t>
  </si>
  <si>
    <t>星井美希</t>
  </si>
  <si>
    <t>向井拓海</t>
  </si>
  <si>
    <t>バイクいじり</t>
  </si>
  <si>
    <t>水瀬伊織</t>
  </si>
  <si>
    <t>栃木</t>
  </si>
  <si>
    <t>早朝ランニング</t>
  </si>
  <si>
    <t>ベテラントレーナー</t>
  </si>
  <si>
    <t>デイトレード</t>
  </si>
  <si>
    <t>小室千奈美</t>
  </si>
  <si>
    <t>浜川愛結奈</t>
  </si>
  <si>
    <t>マスタートレーナー</t>
  </si>
  <si>
    <r>
      <t>MY</t>
    </r>
    <r>
      <rPr>
        <sz val="11"/>
        <color rgb="FF2A2A2A"/>
        <rFont val="ＭＳ Ｐゴシック"/>
        <family val="3"/>
        <charset val="128"/>
      </rPr>
      <t>詩集を書くこと、日本茶、ブログ</t>
    </r>
    <rPh sb="10" eb="13">
      <t>ニホンチャ</t>
    </rPh>
    <phoneticPr fontId="2"/>
  </si>
  <si>
    <r>
      <rPr>
        <sz val="11"/>
        <color rgb="FF2A2A2A"/>
        <rFont val="ＭＳ Ｐゴシック"/>
        <family val="3"/>
        <charset val="128"/>
      </rPr>
      <t>備考</t>
    </r>
    <rPh sb="0" eb="2">
      <t>ビコウ</t>
    </rPh>
    <phoneticPr fontId="2"/>
  </si>
  <si>
    <r>
      <rPr>
        <sz val="11"/>
        <color rgb="FF2A2A2A"/>
        <rFont val="ＭＳ Ｐゴシック"/>
        <family val="3"/>
        <charset val="128"/>
      </rPr>
      <t>乙女座</t>
    </r>
    <rPh sb="0" eb="3">
      <t>オトメザ</t>
    </rPh>
    <phoneticPr fontId="2"/>
  </si>
  <si>
    <r>
      <rPr>
        <sz val="11"/>
        <color rgb="FF2A2A2A"/>
        <rFont val="ＭＳ Ｐゴシック"/>
        <family val="3"/>
        <charset val="128"/>
      </rPr>
      <t>服部瞳子</t>
    </r>
    <rPh sb="0" eb="2">
      <t>ハットリ</t>
    </rPh>
    <rPh sb="2" eb="3">
      <t>ヒトミ</t>
    </rPh>
    <rPh sb="3" eb="4">
      <t>コ</t>
    </rPh>
    <phoneticPr fontId="2"/>
  </si>
  <si>
    <r>
      <rPr>
        <sz val="11"/>
        <color rgb="FF2A2A2A"/>
        <rFont val="ＭＳ Ｐゴシック"/>
        <family val="3"/>
        <charset val="128"/>
      </rPr>
      <t>天秤座</t>
    </r>
    <rPh sb="0" eb="2">
      <t>テンビン</t>
    </rPh>
    <phoneticPr fontId="2"/>
  </si>
  <si>
    <r>
      <rPr>
        <sz val="11"/>
        <color rgb="FF2A2A2A"/>
        <rFont val="ＭＳ Ｐゴシック"/>
        <family val="3"/>
        <charset val="128"/>
      </rPr>
      <t>大分</t>
    </r>
    <rPh sb="0" eb="2">
      <t>オオイタ</t>
    </rPh>
    <phoneticPr fontId="2"/>
  </si>
  <si>
    <r>
      <rPr>
        <sz val="11"/>
        <color rgb="FF2A2A2A"/>
        <rFont val="ＭＳ Ｐゴシック"/>
        <family val="3"/>
        <charset val="128"/>
      </rPr>
      <t>熱帯魚観賞、温泉めぐり</t>
    </r>
    <rPh sb="0" eb="3">
      <t>ネッタイギョ</t>
    </rPh>
    <rPh sb="3" eb="5">
      <t>カンショウ</t>
    </rPh>
    <rPh sb="6" eb="8">
      <t>オンセン</t>
    </rPh>
    <phoneticPr fontId="2"/>
  </si>
  <si>
    <r>
      <rPr>
        <sz val="11"/>
        <color rgb="FF2A2A2A"/>
        <rFont val="ＭＳ Ｐゴシック"/>
        <family val="3"/>
        <charset val="128"/>
      </rPr>
      <t>愛知</t>
    </r>
    <rPh sb="0" eb="2">
      <t>アイチ</t>
    </rPh>
    <phoneticPr fontId="2"/>
  </si>
  <si>
    <r>
      <rPr>
        <sz val="11"/>
        <color theme="1"/>
        <rFont val="ＭＳ Ｐゴシック"/>
        <family val="2"/>
        <charset val="128"/>
      </rPr>
      <t>本田未央</t>
    </r>
  </si>
  <si>
    <r>
      <rPr>
        <sz val="11"/>
        <color theme="1"/>
        <rFont val="ＭＳ Ｐゴシック"/>
        <family val="2"/>
        <charset val="128"/>
      </rPr>
      <t>高森藍子</t>
    </r>
  </si>
  <si>
    <r>
      <rPr>
        <sz val="11"/>
        <color theme="1"/>
        <rFont val="ＭＳ Ｐゴシック"/>
        <family val="2"/>
        <charset val="128"/>
      </rPr>
      <t>並木芽衣子</t>
    </r>
  </si>
  <si>
    <r>
      <rPr>
        <sz val="11"/>
        <color rgb="FF2A2A2A"/>
        <rFont val="ＭＳ Ｐゴシック"/>
        <family val="3"/>
        <charset val="128"/>
      </rPr>
      <t>特訓後変化</t>
    </r>
    <r>
      <rPr>
        <sz val="11"/>
        <color rgb="FF2A2A2A"/>
        <rFont val="Arial"/>
        <family val="2"/>
      </rPr>
      <t xml:space="preserve"> W57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56</t>
    </r>
    <rPh sb="0" eb="2">
      <t>トックン</t>
    </rPh>
    <rPh sb="2" eb="3">
      <t>ゴ</t>
    </rPh>
    <rPh sb="3" eb="5">
      <t>ヘンカ</t>
    </rPh>
    <phoneticPr fontId="2"/>
  </si>
  <si>
    <r>
      <rPr>
        <sz val="11"/>
        <color theme="1"/>
        <rFont val="ＭＳ Ｐゴシック"/>
        <family val="2"/>
        <charset val="128"/>
      </rPr>
      <t>龍崎薫</t>
    </r>
  </si>
  <si>
    <r>
      <rPr>
        <sz val="11"/>
        <color rgb="FF2A2A2A"/>
        <rFont val="ＭＳ Ｐゴシック"/>
        <family val="3"/>
        <charset val="128"/>
      </rPr>
      <t>特訓後変化　身長</t>
    </r>
    <r>
      <rPr>
        <sz val="11"/>
        <color rgb="FF2A2A2A"/>
        <rFont val="Arial"/>
        <family val="2"/>
      </rPr>
      <t>132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133</t>
    </r>
    <r>
      <rPr>
        <sz val="11"/>
        <color rgb="FF2A2A2A"/>
        <rFont val="ＭＳ Ｐゴシック"/>
        <family val="3"/>
        <charset val="128"/>
      </rPr>
      <t>　体重</t>
    </r>
    <r>
      <rPr>
        <sz val="11"/>
        <color rgb="FF2A2A2A"/>
        <rFont val="Arial"/>
        <family val="2"/>
      </rPr>
      <t>32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33</t>
    </r>
    <r>
      <rPr>
        <sz val="11"/>
        <color rgb="FF2A2A2A"/>
        <rFont val="ＭＳ Ｐゴシック"/>
        <family val="3"/>
        <charset val="128"/>
      </rPr>
      <t>　</t>
    </r>
    <r>
      <rPr>
        <sz val="11"/>
        <color rgb="FF2A2A2A"/>
        <rFont val="Arial"/>
        <family val="2"/>
      </rPr>
      <t>B65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67</t>
    </r>
    <r>
      <rPr>
        <sz val="11"/>
        <color rgb="FF2A2A2A"/>
        <rFont val="ＭＳ Ｐゴシック"/>
        <family val="3"/>
        <charset val="128"/>
      </rPr>
      <t>　</t>
    </r>
    <r>
      <rPr>
        <sz val="11"/>
        <color rgb="FF2A2A2A"/>
        <rFont val="Arial"/>
        <family val="2"/>
      </rPr>
      <t>W57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52</t>
    </r>
    <r>
      <rPr>
        <sz val="11"/>
        <color rgb="FF2A2A2A"/>
        <rFont val="ＭＳ Ｐゴシック"/>
        <family val="3"/>
        <charset val="128"/>
      </rPr>
      <t>　</t>
    </r>
    <r>
      <rPr>
        <sz val="11"/>
        <color rgb="FF2A2A2A"/>
        <rFont val="Arial"/>
        <family val="2"/>
      </rPr>
      <t>H70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72</t>
    </r>
    <rPh sb="0" eb="2">
      <t>トックン</t>
    </rPh>
    <rPh sb="2" eb="3">
      <t>ゴ</t>
    </rPh>
    <rPh sb="3" eb="5">
      <t>ヘンカ</t>
    </rPh>
    <rPh sb="6" eb="8">
      <t>シンチョウ</t>
    </rPh>
    <rPh sb="16" eb="18">
      <t>タイジュウ</t>
    </rPh>
    <phoneticPr fontId="2"/>
  </si>
  <si>
    <r>
      <rPr>
        <sz val="11"/>
        <color theme="1"/>
        <rFont val="ＭＳ Ｐゴシック"/>
        <family val="2"/>
        <charset val="128"/>
      </rPr>
      <t>木村夏樹</t>
    </r>
  </si>
  <si>
    <r>
      <rPr>
        <sz val="11"/>
        <color theme="1"/>
        <rFont val="ＭＳ Ｐゴシック"/>
        <family val="2"/>
        <charset val="128"/>
      </rPr>
      <t>松山久美子</t>
    </r>
  </si>
  <si>
    <r>
      <rPr>
        <sz val="11"/>
        <color theme="1"/>
        <rFont val="ＭＳ Ｐゴシック"/>
        <family val="2"/>
        <charset val="128"/>
      </rPr>
      <t>斉藤洋子</t>
    </r>
  </si>
  <si>
    <r>
      <rPr>
        <sz val="11"/>
        <color theme="1"/>
        <rFont val="ＭＳ Ｐゴシック"/>
        <family val="2"/>
        <charset val="128"/>
      </rPr>
      <t>沢田麻里菜</t>
    </r>
  </si>
  <si>
    <r>
      <rPr>
        <sz val="11"/>
        <color theme="1"/>
        <rFont val="ＭＳ Ｐゴシック"/>
        <family val="2"/>
        <charset val="128"/>
      </rPr>
      <t>矢口美羽</t>
    </r>
  </si>
  <si>
    <r>
      <rPr>
        <sz val="11"/>
        <color theme="1"/>
        <rFont val="ＭＳ Ｐゴシック"/>
        <family val="2"/>
        <charset val="128"/>
      </rPr>
      <t>赤城みりあ</t>
    </r>
  </si>
  <si>
    <r>
      <rPr>
        <sz val="11"/>
        <color theme="1"/>
        <rFont val="ＭＳ Ｐゴシック"/>
        <family val="2"/>
        <charset val="128"/>
      </rPr>
      <t>愛野渚</t>
    </r>
  </si>
  <si>
    <r>
      <rPr>
        <sz val="11"/>
        <color theme="1"/>
        <rFont val="ＭＳ Ｐゴシック"/>
        <family val="2"/>
        <charset val="128"/>
      </rPr>
      <t>真鍋いつき</t>
    </r>
  </si>
  <si>
    <r>
      <rPr>
        <sz val="11"/>
        <color theme="1"/>
        <rFont val="ＭＳ Ｐゴシック"/>
        <family val="2"/>
        <charset val="128"/>
      </rPr>
      <t>大槻唯</t>
    </r>
  </si>
  <si>
    <r>
      <rPr>
        <sz val="11"/>
        <color theme="1"/>
        <rFont val="ＭＳ Ｐゴシック"/>
        <family val="2"/>
        <charset val="128"/>
      </rPr>
      <t>姫川友紀</t>
    </r>
  </si>
  <si>
    <r>
      <rPr>
        <sz val="11"/>
        <color theme="1"/>
        <rFont val="ＭＳ Ｐゴシック"/>
        <family val="2"/>
        <charset val="128"/>
      </rPr>
      <t>上田鈴帆</t>
    </r>
    <rPh sb="0" eb="2">
      <t>ウエダ</t>
    </rPh>
    <rPh sb="2" eb="3">
      <t>スズ</t>
    </rPh>
    <rPh sb="3" eb="4">
      <t>ホ</t>
    </rPh>
    <phoneticPr fontId="2"/>
  </si>
  <si>
    <r>
      <rPr>
        <sz val="11"/>
        <color theme="1"/>
        <rFont val="ＭＳ Ｐゴシック"/>
        <family val="2"/>
        <charset val="128"/>
      </rPr>
      <t>相葉夕美</t>
    </r>
  </si>
  <si>
    <r>
      <rPr>
        <sz val="11"/>
        <color theme="1"/>
        <rFont val="ＭＳ Ｐゴシック"/>
        <family val="2"/>
        <charset val="128"/>
      </rPr>
      <t>野々村そら</t>
    </r>
  </si>
  <si>
    <r>
      <rPr>
        <sz val="11"/>
        <color rgb="FF2A2A2A"/>
        <rFont val="ＭＳ Ｐゴシック"/>
        <family val="3"/>
        <charset val="128"/>
      </rPr>
      <t>乗馬</t>
    </r>
    <rPh sb="0" eb="2">
      <t>ジョウバ</t>
    </rPh>
    <phoneticPr fontId="2"/>
  </si>
  <si>
    <r>
      <rPr>
        <sz val="11"/>
        <color theme="1"/>
        <rFont val="ＭＳ Ｐゴシック"/>
        <family val="2"/>
        <charset val="128"/>
      </rPr>
      <t>城ヶ崎莉嘉</t>
    </r>
  </si>
  <si>
    <r>
      <rPr>
        <sz val="11"/>
        <color theme="1"/>
        <rFont val="ＭＳ Ｐゴシック"/>
        <family val="2"/>
        <charset val="128"/>
      </rPr>
      <t>仙崎恵磨</t>
    </r>
  </si>
  <si>
    <r>
      <rPr>
        <sz val="11"/>
        <color theme="1"/>
        <rFont val="ＭＳ Ｐゴシック"/>
        <family val="2"/>
        <charset val="128"/>
      </rPr>
      <t>諸星きらり</t>
    </r>
  </si>
  <si>
    <r>
      <rPr>
        <sz val="11"/>
        <color rgb="FF2A2A2A"/>
        <rFont val="ＭＳ Ｐゴシック"/>
        <family val="3"/>
        <charset val="128"/>
      </rPr>
      <t>海外旅行、食べ歩き</t>
    </r>
    <rPh sb="5" eb="6">
      <t>タ</t>
    </rPh>
    <rPh sb="7" eb="8">
      <t>アル</t>
    </rPh>
    <phoneticPr fontId="2"/>
  </si>
  <si>
    <r>
      <rPr>
        <sz val="11"/>
        <color theme="1"/>
        <rFont val="ＭＳ Ｐゴシック"/>
        <family val="2"/>
        <charset val="128"/>
      </rPr>
      <t>トレーナー</t>
    </r>
  </si>
  <si>
    <r>
      <rPr>
        <sz val="11"/>
        <color rgb="FF2A2A2A"/>
        <rFont val="ＭＳ Ｐゴシック"/>
        <family val="3"/>
        <charset val="128"/>
      </rPr>
      <t>スポーツドリンクの自作</t>
    </r>
    <rPh sb="9" eb="11">
      <t>ジサク</t>
    </rPh>
    <phoneticPr fontId="2"/>
  </si>
  <si>
    <r>
      <rPr>
        <sz val="11"/>
        <color rgb="FF2A2A2A"/>
        <rFont val="ＭＳ Ｐゴシック"/>
        <family val="3"/>
        <charset val="128"/>
      </rPr>
      <t>特訓後変化　体重</t>
    </r>
    <r>
      <rPr>
        <sz val="11"/>
        <color rgb="FF2A2A2A"/>
        <rFont val="Arial"/>
        <family val="2"/>
      </rPr>
      <t>43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42 W57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56</t>
    </r>
    <rPh sb="0" eb="2">
      <t>トックン</t>
    </rPh>
    <rPh sb="2" eb="3">
      <t>ゴ</t>
    </rPh>
    <rPh sb="3" eb="5">
      <t>ヘンカ</t>
    </rPh>
    <rPh sb="6" eb="8">
      <t>タイジュウ</t>
    </rPh>
    <phoneticPr fontId="2"/>
  </si>
  <si>
    <r>
      <rPr>
        <sz val="11"/>
        <color rgb="FF2A2A2A"/>
        <rFont val="ＭＳ Ｐゴシック"/>
        <family val="3"/>
        <charset val="128"/>
      </rPr>
      <t>特訓後変化　</t>
    </r>
    <r>
      <rPr>
        <sz val="11"/>
        <color rgb="FF2A2A2A"/>
        <rFont val="Arial"/>
        <family val="2"/>
      </rPr>
      <t>B82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83</t>
    </r>
    <r>
      <rPr>
        <sz val="11"/>
        <color rgb="FF2A2A2A"/>
        <rFont val="ＭＳ Ｐゴシック"/>
        <family val="3"/>
        <charset val="128"/>
      </rPr>
      <t>　Ｈ</t>
    </r>
    <r>
      <rPr>
        <sz val="11"/>
        <color rgb="FF2A2A2A"/>
        <rFont val="Arial"/>
        <family val="2"/>
      </rPr>
      <t>83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85</t>
    </r>
    <rPh sb="0" eb="2">
      <t>トックン</t>
    </rPh>
    <rPh sb="2" eb="3">
      <t>ゴ</t>
    </rPh>
    <rPh sb="3" eb="5">
      <t>ヘンカ</t>
    </rPh>
    <phoneticPr fontId="2"/>
  </si>
  <si>
    <r>
      <rPr>
        <sz val="11"/>
        <color rgb="FF2A2A2A"/>
        <rFont val="ＭＳ Ｐゴシック"/>
        <family val="3"/>
        <charset val="128"/>
      </rPr>
      <t>特訓後変化　</t>
    </r>
    <r>
      <rPr>
        <sz val="11"/>
        <color rgb="FF2A2A2A"/>
        <rFont val="Arial"/>
        <family val="2"/>
      </rPr>
      <t>W57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56</t>
    </r>
    <rPh sb="0" eb="2">
      <t>トックン</t>
    </rPh>
    <rPh sb="2" eb="3">
      <t>ゴ</t>
    </rPh>
    <rPh sb="3" eb="5">
      <t>ヘンカ</t>
    </rPh>
    <phoneticPr fontId="2"/>
  </si>
  <si>
    <r>
      <rPr>
        <sz val="11"/>
        <color rgb="FF2A2A2A"/>
        <rFont val="ＭＳ Ｐゴシック"/>
        <family val="3"/>
        <charset val="128"/>
      </rPr>
      <t>望月聖</t>
    </r>
    <rPh sb="0" eb="2">
      <t>モチヅキ</t>
    </rPh>
    <rPh sb="2" eb="3">
      <t>ヒジリ</t>
    </rPh>
    <phoneticPr fontId="2"/>
  </si>
  <si>
    <r>
      <rPr>
        <sz val="11"/>
        <color rgb="FF2A2A2A"/>
        <rFont val="ＭＳ Ｐゴシック"/>
        <family val="3"/>
        <charset val="128"/>
      </rPr>
      <t>長野</t>
    </r>
    <rPh sb="0" eb="2">
      <t>ナガノ</t>
    </rPh>
    <phoneticPr fontId="2"/>
  </si>
  <si>
    <r>
      <rPr>
        <sz val="11"/>
        <color rgb="FF2A2A2A"/>
        <rFont val="ＭＳ Ｐゴシック"/>
        <family val="3"/>
        <charset val="128"/>
      </rPr>
      <t>歌を口ずさむこと</t>
    </r>
    <rPh sb="0" eb="1">
      <t>ウタ</t>
    </rPh>
    <rPh sb="2" eb="3">
      <t>クチ</t>
    </rPh>
    <phoneticPr fontId="2"/>
  </si>
  <si>
    <r>
      <rPr>
        <sz val="11"/>
        <color rgb="FF2A2A2A"/>
        <rFont val="ＭＳ Ｐゴシック"/>
        <family val="3"/>
        <charset val="128"/>
      </rPr>
      <t>鷹富士茄子</t>
    </r>
    <rPh sb="0" eb="1">
      <t>タカ</t>
    </rPh>
    <rPh sb="1" eb="3">
      <t>フジ</t>
    </rPh>
    <rPh sb="3" eb="5">
      <t>ナスビ</t>
    </rPh>
    <phoneticPr fontId="2"/>
  </si>
  <si>
    <r>
      <rPr>
        <sz val="11"/>
        <color theme="1"/>
        <rFont val="ＭＳ Ｐゴシック"/>
        <family val="3"/>
        <charset val="128"/>
      </rPr>
      <t>市原仁奈</t>
    </r>
    <rPh sb="0" eb="2">
      <t>イチハラ</t>
    </rPh>
    <rPh sb="2" eb="4">
      <t>ニナ</t>
    </rPh>
    <phoneticPr fontId="2"/>
  </si>
  <si>
    <r>
      <rPr>
        <sz val="11"/>
        <color theme="1"/>
        <rFont val="ＭＳ Ｐゴシック"/>
        <family val="3"/>
        <charset val="128"/>
      </rPr>
      <t>水瓶座</t>
    </r>
    <rPh sb="0" eb="3">
      <t>ミズガメザ</t>
    </rPh>
    <phoneticPr fontId="2"/>
  </si>
  <si>
    <r>
      <rPr>
        <sz val="11"/>
        <color theme="1"/>
        <rFont val="ＭＳ Ｐゴシック"/>
        <family val="3"/>
        <charset val="128"/>
      </rPr>
      <t>左</t>
    </r>
    <rPh sb="0" eb="1">
      <t>ヒダリ</t>
    </rPh>
    <phoneticPr fontId="2"/>
  </si>
  <si>
    <r>
      <rPr>
        <sz val="11"/>
        <color theme="1"/>
        <rFont val="ＭＳ Ｐゴシック"/>
        <family val="3"/>
        <charset val="128"/>
      </rPr>
      <t>静岡</t>
    </r>
    <rPh sb="0" eb="2">
      <t>シズオカ</t>
    </rPh>
    <phoneticPr fontId="2"/>
  </si>
  <si>
    <r>
      <rPr>
        <sz val="11"/>
        <color theme="1"/>
        <rFont val="ＭＳ Ｐゴシック"/>
        <family val="3"/>
        <charset val="128"/>
      </rPr>
      <t>着ぐるみ集め</t>
    </r>
    <rPh sb="0" eb="1">
      <t>キ</t>
    </rPh>
    <rPh sb="4" eb="5">
      <t>アツ</t>
    </rPh>
    <phoneticPr fontId="2"/>
  </si>
  <si>
    <r>
      <rPr>
        <sz val="11"/>
        <color rgb="FF2A2A2A"/>
        <rFont val="ＭＳ Ｐゴシック"/>
        <family val="3"/>
        <charset val="128"/>
      </rPr>
      <t>煙突探し</t>
    </r>
    <rPh sb="0" eb="2">
      <t>エントツ</t>
    </rPh>
    <rPh sb="2" eb="3">
      <t>サガ</t>
    </rPh>
    <phoneticPr fontId="2"/>
  </si>
  <si>
    <t>BMI</t>
    <phoneticPr fontId="2"/>
  </si>
  <si>
    <t>B</t>
    <phoneticPr fontId="2"/>
  </si>
  <si>
    <t>W</t>
    <phoneticPr fontId="2"/>
  </si>
  <si>
    <t>H</t>
    <phoneticPr fontId="2"/>
  </si>
  <si>
    <r>
      <rPr>
        <sz val="11"/>
        <color rgb="FF2A2A2A"/>
        <rFont val="ＭＳ Ｐゴシック"/>
        <family val="3"/>
        <charset val="128"/>
      </rPr>
      <t>推定</t>
    </r>
    <r>
      <rPr>
        <sz val="11"/>
        <color rgb="FF2A2A2A"/>
        <rFont val="Arial"/>
        <family val="2"/>
      </rPr>
      <t>u_B</t>
    </r>
    <rPh sb="0" eb="2">
      <t>スイテイ</t>
    </rPh>
    <phoneticPr fontId="2"/>
  </si>
  <si>
    <t>B-u_B</t>
    <phoneticPr fontId="2"/>
  </si>
  <si>
    <r>
      <rPr>
        <sz val="11"/>
        <color rgb="FF2A2A2A"/>
        <rFont val="ＭＳ Ｐゴシック"/>
        <family val="3"/>
        <charset val="128"/>
      </rPr>
      <t>カップ</t>
    </r>
    <phoneticPr fontId="2"/>
  </si>
  <si>
    <t>A</t>
    <phoneticPr fontId="2"/>
  </si>
  <si>
    <t>?</t>
    <phoneticPr fontId="2"/>
  </si>
  <si>
    <t>O</t>
    <phoneticPr fontId="2"/>
  </si>
  <si>
    <t>AB</t>
    <phoneticPr fontId="2"/>
  </si>
  <si>
    <r>
      <rPr>
        <sz val="11"/>
        <color rgb="FF2A2A2A"/>
        <rFont val="ＭＳ Ｐゴシック"/>
        <family val="3"/>
        <charset val="128"/>
      </rPr>
      <t>タイプ</t>
    </r>
    <phoneticPr fontId="2"/>
  </si>
  <si>
    <r>
      <rPr>
        <sz val="11"/>
        <color rgb="FF2A2A2A"/>
        <rFont val="ＭＳ Ｐゴシック"/>
        <family val="3"/>
        <charset val="128"/>
      </rPr>
      <t>攻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</si>
  <si>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</si>
  <si>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</si>
  <si>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</si>
  <si>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</si>
  <si>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t>AB</t>
    <phoneticPr fontId="2"/>
  </si>
  <si>
    <t>O</t>
    <phoneticPr fontId="2"/>
  </si>
  <si>
    <r>
      <rPr>
        <sz val="11"/>
        <color rgb="FF2A2A2A"/>
        <rFont val="ＭＳ Ｐゴシック"/>
        <family val="3"/>
        <charset val="128"/>
      </rPr>
      <t>三船美優</t>
    </r>
    <rPh sb="0" eb="2">
      <t>ミフネ</t>
    </rPh>
    <rPh sb="2" eb="4">
      <t>ミユ</t>
    </rPh>
    <phoneticPr fontId="2"/>
  </si>
  <si>
    <r>
      <rPr>
        <sz val="11"/>
        <color rgb="FF2A2A2A"/>
        <rFont val="ＭＳ Ｐゴシック"/>
        <family val="3"/>
        <charset val="128"/>
      </rPr>
      <t>ノーマル</t>
    </r>
    <phoneticPr fontId="2"/>
  </si>
  <si>
    <r>
      <rPr>
        <sz val="11"/>
        <color rgb="FF2A2A2A"/>
        <rFont val="ＭＳ Ｐゴシック"/>
        <family val="3"/>
        <charset val="128"/>
      </rPr>
      <t>魚座</t>
    </r>
    <phoneticPr fontId="2"/>
  </si>
  <si>
    <r>
      <rPr>
        <sz val="11"/>
        <color rgb="FF2A2A2A"/>
        <rFont val="ＭＳ Ｐゴシック"/>
        <family val="3"/>
        <charset val="128"/>
      </rPr>
      <t>右</t>
    </r>
    <phoneticPr fontId="2"/>
  </si>
  <si>
    <r>
      <rPr>
        <sz val="11"/>
        <color rgb="FF2A2A2A"/>
        <rFont val="ＭＳ Ｐゴシック"/>
        <family val="3"/>
        <charset val="128"/>
      </rPr>
      <t>岩手</t>
    </r>
    <rPh sb="0" eb="2">
      <t>イワテ</t>
    </rPh>
    <phoneticPr fontId="2"/>
  </si>
  <si>
    <r>
      <rPr>
        <sz val="11"/>
        <color rgb="FF2A2A2A"/>
        <rFont val="ＭＳ Ｐゴシック"/>
        <family val="3"/>
        <charset val="128"/>
      </rPr>
      <t>アロマテラピー</t>
    </r>
    <phoneticPr fontId="2"/>
  </si>
  <si>
    <t>O</t>
    <phoneticPr fontId="2"/>
  </si>
  <si>
    <r>
      <rPr>
        <sz val="11"/>
        <color rgb="FF2A2A2A"/>
        <rFont val="ＭＳ Ｐゴシック"/>
        <family val="3"/>
        <charset val="128"/>
      </rPr>
      <t>左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</si>
  <si>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</si>
  <si>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</si>
  <si>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双子座</t>
    </r>
    <phoneticPr fontId="2"/>
  </si>
  <si>
    <r>
      <rPr>
        <sz val="11"/>
        <color rgb="FF2A2A2A"/>
        <rFont val="ＭＳ Ｐゴシック"/>
        <family val="3"/>
        <charset val="128"/>
      </rPr>
      <t>ダーツ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</si>
  <si>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</si>
  <si>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</si>
  <si>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</si>
  <si>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</si>
  <si>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</si>
  <si>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クール</t>
    </r>
    <phoneticPr fontId="2"/>
  </si>
  <si>
    <r>
      <rPr>
        <sz val="11"/>
        <color rgb="FF2A2A2A"/>
        <rFont val="ＭＳ Ｐゴシック"/>
        <family val="3"/>
        <charset val="128"/>
      </rPr>
      <t>和久井留美</t>
    </r>
    <rPh sb="0" eb="3">
      <t>ワクイ</t>
    </rPh>
    <rPh sb="3" eb="5">
      <t>ルミ</t>
    </rPh>
    <phoneticPr fontId="2"/>
  </si>
  <si>
    <r>
      <rPr>
        <sz val="11"/>
        <color rgb="FF2A2A2A"/>
        <rFont val="ＭＳ Ｐゴシック"/>
        <family val="3"/>
        <charset val="128"/>
      </rPr>
      <t>レア</t>
    </r>
    <phoneticPr fontId="2"/>
  </si>
  <si>
    <r>
      <rPr>
        <sz val="11"/>
        <color rgb="FF2A2A2A"/>
        <rFont val="ＭＳ Ｐゴシック"/>
        <family val="3"/>
        <charset val="128"/>
      </rPr>
      <t>牡羊座</t>
    </r>
    <phoneticPr fontId="2"/>
  </si>
  <si>
    <t>A</t>
    <phoneticPr fontId="2"/>
  </si>
  <si>
    <r>
      <rPr>
        <sz val="11"/>
        <color rgb="FF2A2A2A"/>
        <rFont val="ＭＳ Ｐゴシック"/>
        <family val="3"/>
        <charset val="128"/>
      </rPr>
      <t>広島</t>
    </r>
    <rPh sb="0" eb="2">
      <t>ヒロシマ</t>
    </rPh>
    <phoneticPr fontId="2"/>
  </si>
  <si>
    <r>
      <rPr>
        <sz val="11"/>
        <color rgb="FF2A2A2A"/>
        <rFont val="ＭＳ Ｐゴシック"/>
        <family val="3"/>
        <charset val="128"/>
      </rPr>
      <t>仕事</t>
    </r>
    <rPh sb="0" eb="2">
      <t>シゴト</t>
    </rPh>
    <phoneticPr fontId="2"/>
  </si>
  <si>
    <r>
      <rPr>
        <sz val="11"/>
        <color rgb="FF2A2A2A"/>
        <rFont val="ＭＳ Ｐゴシック"/>
        <family val="3"/>
        <charset val="128"/>
      </rPr>
      <t>吉岡沙紀</t>
    </r>
    <rPh sb="0" eb="2">
      <t>ヨシオカ</t>
    </rPh>
    <rPh sb="2" eb="4">
      <t>サキ</t>
    </rPh>
    <phoneticPr fontId="2"/>
  </si>
  <si>
    <r>
      <rPr>
        <sz val="11"/>
        <color rgb="FF2A2A2A"/>
        <rFont val="ＭＳ Ｐゴシック"/>
        <family val="3"/>
        <charset val="128"/>
      </rPr>
      <t>牡牛座</t>
    </r>
    <phoneticPr fontId="2"/>
  </si>
  <si>
    <r>
      <rPr>
        <sz val="11"/>
        <color rgb="FF2A2A2A"/>
        <rFont val="ＭＳ Ｐゴシック"/>
        <family val="3"/>
        <charset val="128"/>
      </rPr>
      <t>神奈川</t>
    </r>
    <phoneticPr fontId="2"/>
  </si>
  <si>
    <r>
      <rPr>
        <sz val="11"/>
        <color rgb="FF2A2A2A"/>
        <rFont val="ＭＳ Ｐゴシック"/>
        <family val="3"/>
        <charset val="128"/>
      </rPr>
      <t>ストリートアート</t>
    </r>
    <phoneticPr fontId="2"/>
  </si>
  <si>
    <r>
      <rPr>
        <sz val="11"/>
        <color rgb="FF2A2A2A"/>
        <rFont val="ＭＳ Ｐゴシック"/>
        <family val="3"/>
        <charset val="128"/>
      </rPr>
      <t>古澤頼子</t>
    </r>
    <rPh sb="0" eb="2">
      <t>フルサワ</t>
    </rPh>
    <rPh sb="2" eb="4">
      <t>ヨリコ</t>
    </rPh>
    <phoneticPr fontId="2"/>
  </si>
  <si>
    <r>
      <rPr>
        <sz val="11"/>
        <color rgb="FF2A2A2A"/>
        <rFont val="ＭＳ Ｐゴシック"/>
        <family val="3"/>
        <charset val="128"/>
      </rPr>
      <t>茨城</t>
    </r>
    <phoneticPr fontId="2"/>
  </si>
  <si>
    <r>
      <rPr>
        <sz val="11"/>
        <color rgb="FF2A2A2A"/>
        <rFont val="ＭＳ Ｐゴシック"/>
        <family val="3"/>
        <charset val="128"/>
      </rPr>
      <t>美術展・博物展観覧</t>
    </r>
    <rPh sb="0" eb="3">
      <t>ビジュツテン</t>
    </rPh>
    <rPh sb="4" eb="6">
      <t>ハクブツ</t>
    </rPh>
    <rPh sb="6" eb="7">
      <t>テン</t>
    </rPh>
    <rPh sb="7" eb="9">
      <t>カンラン</t>
    </rPh>
    <phoneticPr fontId="2"/>
  </si>
  <si>
    <r>
      <rPr>
        <sz val="11"/>
        <color rgb="FF2A2A2A"/>
        <rFont val="ＭＳ Ｐゴシック"/>
        <family val="3"/>
        <charset val="128"/>
      </rPr>
      <t>特訓後変化　身長</t>
    </r>
    <r>
      <rPr>
        <sz val="11"/>
        <color rgb="FF2A2A2A"/>
        <rFont val="Arial"/>
        <family val="2"/>
      </rPr>
      <t>165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166</t>
    </r>
    <r>
      <rPr>
        <sz val="11"/>
        <color rgb="FF2A2A2A"/>
        <rFont val="ＭＳ Ｐゴシック"/>
        <family val="3"/>
        <charset val="128"/>
      </rPr>
      <t>　</t>
    </r>
    <r>
      <rPr>
        <sz val="11"/>
        <color rgb="FF2A2A2A"/>
        <rFont val="Arial"/>
        <family val="2"/>
      </rPr>
      <t>B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81</t>
    </r>
    <rPh sb="0" eb="2">
      <t>トックン</t>
    </rPh>
    <rPh sb="2" eb="3">
      <t>ゴ</t>
    </rPh>
    <rPh sb="3" eb="5">
      <t>ヘンカ</t>
    </rPh>
    <rPh sb="6" eb="8">
      <t>シンチョウ</t>
    </rPh>
    <phoneticPr fontId="2"/>
  </si>
  <si>
    <r>
      <rPr>
        <sz val="11"/>
        <color rgb="FF2A2A2A"/>
        <rFont val="ＭＳ Ｐゴシック"/>
        <family val="3"/>
        <charset val="128"/>
      </rPr>
      <t>Ｓレア</t>
    </r>
    <phoneticPr fontId="2"/>
  </si>
  <si>
    <r>
      <rPr>
        <sz val="11"/>
        <color rgb="FF2A2A2A"/>
        <rFont val="ＭＳ Ｐゴシック"/>
        <family val="3"/>
        <charset val="128"/>
      </rPr>
      <t>山羊座</t>
    </r>
    <phoneticPr fontId="2"/>
  </si>
  <si>
    <r>
      <rPr>
        <sz val="11"/>
        <color rgb="FF2A2A2A"/>
        <rFont val="ＭＳ Ｐゴシック"/>
        <family val="3"/>
        <charset val="128"/>
      </rPr>
      <t>山羊座</t>
    </r>
    <phoneticPr fontId="2"/>
  </si>
  <si>
    <t>AB</t>
    <phoneticPr fontId="2"/>
  </si>
  <si>
    <r>
      <rPr>
        <sz val="11"/>
        <color rgb="FF2A2A2A"/>
        <rFont val="ＭＳ Ｐゴシック"/>
        <family val="3"/>
        <charset val="128"/>
      </rPr>
      <t>右</t>
    </r>
    <phoneticPr fontId="2"/>
  </si>
  <si>
    <r>
      <rPr>
        <sz val="11"/>
        <color rgb="FF2A2A2A"/>
        <rFont val="ＭＳ Ｐゴシック"/>
        <family val="3"/>
        <charset val="128"/>
      </rPr>
      <t>島根</t>
    </r>
    <rPh sb="0" eb="2">
      <t>シマネ</t>
    </rPh>
    <phoneticPr fontId="2"/>
  </si>
  <si>
    <r>
      <rPr>
        <sz val="11"/>
        <color rgb="FF2A2A2A"/>
        <rFont val="ＭＳ Ｐゴシック"/>
        <family val="3"/>
        <charset val="128"/>
      </rPr>
      <t>隠し芸</t>
    </r>
    <rPh sb="0" eb="1">
      <t>カク</t>
    </rPh>
    <rPh sb="2" eb="3">
      <t>ゲイ</t>
    </rPh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</si>
  <si>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</si>
  <si>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</si>
  <si>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</si>
  <si>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</si>
  <si>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</si>
  <si>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</si>
  <si>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rgb="FF2A2A2A"/>
        <rFont val="ＭＳ Ｐゴシック"/>
        <family val="3"/>
        <charset val="128"/>
      </rPr>
      <t>蠍座</t>
    </r>
    <phoneticPr fontId="2"/>
  </si>
  <si>
    <r>
      <rPr>
        <sz val="11"/>
        <color rgb="FF2A2A2A"/>
        <rFont val="ＭＳ Ｐゴシック"/>
        <family val="3"/>
        <charset val="128"/>
      </rPr>
      <t>福岡</t>
    </r>
    <phoneticPr fontId="2"/>
  </si>
  <si>
    <r>
      <rPr>
        <sz val="11"/>
        <color rgb="FF2A2A2A"/>
        <rFont val="ＭＳ Ｐゴシック"/>
        <family val="3"/>
        <charset val="128"/>
      </rPr>
      <t>裁縫</t>
    </r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</si>
  <si>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</si>
  <si>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t>B</t>
    <phoneticPr fontId="2"/>
  </si>
  <si>
    <r>
      <rPr>
        <sz val="11"/>
        <color rgb="FF2A2A2A"/>
        <rFont val="ＭＳ Ｐゴシック"/>
        <family val="3"/>
        <charset val="128"/>
      </rPr>
      <t>大阪</t>
    </r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</si>
  <si>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</si>
  <si>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theme="1"/>
        <rFont val="ＭＳ Ｐゴシック"/>
        <family val="3"/>
        <charset val="128"/>
      </rPr>
      <t>日野茜</t>
    </r>
    <rPh sb="0" eb="2">
      <t>ヒノ</t>
    </rPh>
    <rPh sb="2" eb="3">
      <t>アカネ</t>
    </rPh>
    <phoneticPr fontId="2"/>
  </si>
  <si>
    <r>
      <rPr>
        <sz val="11"/>
        <color theme="1"/>
        <rFont val="ＭＳ Ｐゴシック"/>
        <family val="3"/>
        <charset val="128"/>
      </rPr>
      <t>パッション</t>
    </r>
    <phoneticPr fontId="2"/>
  </si>
  <si>
    <r>
      <rPr>
        <sz val="11"/>
        <color rgb="FF2A2A2A"/>
        <rFont val="ＭＳ Ｐゴシック"/>
        <family val="3"/>
        <charset val="128"/>
      </rPr>
      <t>獅子座</t>
    </r>
    <phoneticPr fontId="2"/>
  </si>
  <si>
    <r>
      <rPr>
        <sz val="11"/>
        <color rgb="FF2A2A2A"/>
        <rFont val="ＭＳ Ｐゴシック"/>
        <family val="3"/>
        <charset val="128"/>
      </rPr>
      <t>栃木</t>
    </r>
    <phoneticPr fontId="2"/>
  </si>
  <si>
    <r>
      <rPr>
        <sz val="11"/>
        <color rgb="FF2A2A2A"/>
        <rFont val="ＭＳ Ｐゴシック"/>
        <family val="3"/>
        <charset val="128"/>
      </rPr>
      <t>ラグビー観戦</t>
    </r>
    <rPh sb="4" eb="6">
      <t>カンセン</t>
    </rPh>
    <phoneticPr fontId="2"/>
  </si>
  <si>
    <r>
      <rPr>
        <sz val="11"/>
        <color theme="1"/>
        <rFont val="ＭＳ Ｐゴシック"/>
        <family val="2"/>
        <charset val="128"/>
      </rPr>
      <t>パッション</t>
    </r>
    <phoneticPr fontId="2"/>
  </si>
  <si>
    <r>
      <rPr>
        <sz val="11"/>
        <color rgb="FF2A2A2A"/>
        <rFont val="ＭＳ Ｐゴシック"/>
        <family val="3"/>
        <charset val="128"/>
      </rPr>
      <t>リオ・デ・ジャネイロ</t>
    </r>
    <phoneticPr fontId="2"/>
  </si>
  <si>
    <r>
      <rPr>
        <sz val="11"/>
        <color rgb="FF2A2A2A"/>
        <rFont val="ＭＳ Ｐゴシック"/>
        <family val="3"/>
        <charset val="128"/>
      </rPr>
      <t>メール、エコ</t>
    </r>
    <phoneticPr fontId="2"/>
  </si>
  <si>
    <r>
      <rPr>
        <sz val="11"/>
        <color rgb="FF2A2A2A"/>
        <rFont val="ＭＳ Ｐゴシック"/>
        <family val="3"/>
        <charset val="128"/>
      </rPr>
      <t>メール、ゲーム</t>
    </r>
    <phoneticPr fontId="2"/>
  </si>
  <si>
    <r>
      <rPr>
        <sz val="11"/>
        <color rgb="FF2A2A2A"/>
        <rFont val="ＭＳ Ｐゴシック"/>
        <family val="3"/>
        <charset val="128"/>
      </rPr>
      <t>友達とおしゃべり、ネイルアート</t>
    </r>
    <phoneticPr fontId="2"/>
  </si>
  <si>
    <r>
      <rPr>
        <sz val="11"/>
        <color theme="1"/>
        <rFont val="ＭＳ Ｐゴシック"/>
        <family val="3"/>
        <charset val="128"/>
      </rPr>
      <t>レア</t>
    </r>
    <phoneticPr fontId="2"/>
  </si>
  <si>
    <r>
      <rPr>
        <sz val="11"/>
        <color theme="1"/>
        <rFont val="ＭＳ Ｐゴシック"/>
        <family val="3"/>
        <charset val="128"/>
      </rPr>
      <t>Ｂ</t>
    </r>
    <phoneticPr fontId="2"/>
  </si>
  <si>
    <r>
      <rPr>
        <sz val="11"/>
        <color theme="1"/>
        <rFont val="ＭＳ Ｐゴシック"/>
        <family val="3"/>
        <charset val="128"/>
      </rPr>
      <t>特訓後変化　身長</t>
    </r>
    <r>
      <rPr>
        <sz val="11"/>
        <color theme="1"/>
        <rFont val="Arial"/>
        <family val="2"/>
      </rPr>
      <t>128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>129</t>
    </r>
    <r>
      <rPr>
        <sz val="11"/>
        <color theme="1"/>
        <rFont val="ＭＳ Ｐゴシック"/>
        <family val="3"/>
        <charset val="128"/>
      </rPr>
      <t>　体重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B61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>62</t>
    </r>
    <rPh sb="0" eb="2">
      <t>トックン</t>
    </rPh>
    <rPh sb="2" eb="3">
      <t>ゴ</t>
    </rPh>
    <rPh sb="3" eb="5">
      <t>ヘンカ</t>
    </rPh>
    <rPh sb="6" eb="8">
      <t>シンチョウ</t>
    </rPh>
    <rPh sb="16" eb="18">
      <t>タイジュウ</t>
    </rPh>
    <phoneticPr fontId="2"/>
  </si>
  <si>
    <r>
      <rPr>
        <sz val="11"/>
        <color rgb="FF2A2A2A"/>
        <rFont val="ＭＳ Ｐゴシック"/>
        <family val="3"/>
        <charset val="128"/>
      </rPr>
      <t>イヴ・サンタクロース</t>
    </r>
    <phoneticPr fontId="2"/>
  </si>
  <si>
    <r>
      <t>S</t>
    </r>
    <r>
      <rPr>
        <sz val="11"/>
        <color rgb="FF2A2A2A"/>
        <rFont val="ＭＳ Ｐゴシック"/>
        <family val="3"/>
        <charset val="128"/>
      </rPr>
      <t>レア</t>
    </r>
    <phoneticPr fontId="2"/>
  </si>
  <si>
    <r>
      <rPr>
        <sz val="11"/>
        <color rgb="FF2A2A2A"/>
        <rFont val="ＭＳ Ｐゴシック"/>
        <family val="3"/>
        <charset val="128"/>
      </rPr>
      <t>グリーンランド</t>
    </r>
    <phoneticPr fontId="2"/>
  </si>
  <si>
    <r>
      <rPr>
        <sz val="11"/>
        <color rgb="FF2A2A2A"/>
        <rFont val="ＭＳ Ｐゴシック"/>
        <family val="3"/>
        <charset val="128"/>
      </rPr>
      <t>南条光</t>
    </r>
    <rPh sb="0" eb="2">
      <t>ナンジョウ</t>
    </rPh>
    <rPh sb="2" eb="3">
      <t>ヒカリ</t>
    </rPh>
    <phoneticPr fontId="2"/>
  </si>
  <si>
    <r>
      <rPr>
        <sz val="11"/>
        <color rgb="FF2A2A2A"/>
        <rFont val="ＭＳ Ｐゴシック"/>
        <family val="3"/>
        <charset val="128"/>
      </rPr>
      <t>乙女座</t>
    </r>
    <phoneticPr fontId="2"/>
  </si>
  <si>
    <t>B</t>
    <phoneticPr fontId="2"/>
  </si>
  <si>
    <r>
      <rPr>
        <sz val="11"/>
        <color rgb="FF2A2A2A"/>
        <rFont val="ＭＳ Ｐゴシック"/>
        <family val="3"/>
        <charset val="128"/>
      </rPr>
      <t>徳島</t>
    </r>
    <rPh sb="0" eb="2">
      <t>トクシマ</t>
    </rPh>
    <phoneticPr fontId="2"/>
  </si>
  <si>
    <r>
      <rPr>
        <sz val="11"/>
        <color rgb="FF2A2A2A"/>
        <rFont val="ＭＳ Ｐゴシック"/>
        <family val="3"/>
        <charset val="128"/>
      </rPr>
      <t>特撮映画観賞、特撮ごっこ</t>
    </r>
    <rPh sb="0" eb="2">
      <t>トクサツ</t>
    </rPh>
    <rPh sb="2" eb="4">
      <t>エイガ</t>
    </rPh>
    <rPh sb="4" eb="6">
      <t>カンショウ</t>
    </rPh>
    <rPh sb="7" eb="9">
      <t>トクサツ</t>
    </rPh>
    <phoneticPr fontId="2"/>
  </si>
  <si>
    <r>
      <rPr>
        <sz val="11"/>
        <color rgb="FF2A2A2A"/>
        <rFont val="ＭＳ Ｐゴシック"/>
        <family val="3"/>
        <charset val="128"/>
      </rPr>
      <t>杉坂海</t>
    </r>
    <rPh sb="0" eb="1">
      <t>スギ</t>
    </rPh>
    <rPh sb="1" eb="2">
      <t>サカ</t>
    </rPh>
    <rPh sb="2" eb="3">
      <t>ウミ</t>
    </rPh>
    <phoneticPr fontId="2"/>
  </si>
  <si>
    <r>
      <rPr>
        <sz val="11"/>
        <color rgb="FF2A2A2A"/>
        <rFont val="ＭＳ Ｐゴシック"/>
        <family val="3"/>
        <charset val="128"/>
      </rPr>
      <t>蟹座</t>
    </r>
    <phoneticPr fontId="2"/>
  </si>
  <si>
    <r>
      <rPr>
        <sz val="11"/>
        <color rgb="FF2A2A2A"/>
        <rFont val="ＭＳ Ｐゴシック"/>
        <family val="3"/>
        <charset val="128"/>
      </rPr>
      <t>山口</t>
    </r>
    <rPh sb="0" eb="2">
      <t>ヤマグチ</t>
    </rPh>
    <phoneticPr fontId="2"/>
  </si>
  <si>
    <r>
      <rPr>
        <sz val="11"/>
        <color rgb="FF2A2A2A"/>
        <rFont val="ＭＳ Ｐゴシック"/>
        <family val="3"/>
        <charset val="128"/>
      </rPr>
      <t>ウィンドサーフィン</t>
    </r>
    <phoneticPr fontId="2"/>
  </si>
  <si>
    <r>
      <rPr>
        <sz val="11"/>
        <color rgb="FF2A2A2A"/>
        <rFont val="ＭＳ Ｐゴシック"/>
        <family val="3"/>
        <charset val="128"/>
      </rPr>
      <t>喜多日奈子</t>
    </r>
    <rPh sb="0" eb="2">
      <t>キタ</t>
    </rPh>
    <rPh sb="2" eb="4">
      <t>ヒナ</t>
    </rPh>
    <rPh sb="4" eb="5">
      <t>コ</t>
    </rPh>
    <phoneticPr fontId="2"/>
  </si>
  <si>
    <r>
      <rPr>
        <sz val="11"/>
        <color theme="1"/>
        <rFont val="ＭＳ Ｐゴシック"/>
        <family val="3"/>
        <charset val="128"/>
      </rPr>
      <t>パッション</t>
    </r>
    <phoneticPr fontId="2"/>
  </si>
  <si>
    <r>
      <rPr>
        <sz val="11"/>
        <color rgb="FF2A2A2A"/>
        <rFont val="ＭＳ Ｐゴシック"/>
        <family val="3"/>
        <charset val="128"/>
      </rPr>
      <t>レア</t>
    </r>
    <phoneticPr fontId="2"/>
  </si>
  <si>
    <r>
      <rPr>
        <sz val="11"/>
        <color rgb="FF2A2A2A"/>
        <rFont val="ＭＳ Ｐゴシック"/>
        <family val="3"/>
        <charset val="128"/>
      </rPr>
      <t>牡牛座</t>
    </r>
    <phoneticPr fontId="2"/>
  </si>
  <si>
    <t>AB</t>
    <phoneticPr fontId="2"/>
  </si>
  <si>
    <r>
      <rPr>
        <sz val="11"/>
        <color rgb="FF2A2A2A"/>
        <rFont val="ＭＳ Ｐゴシック"/>
        <family val="3"/>
        <charset val="128"/>
      </rPr>
      <t>右</t>
    </r>
    <phoneticPr fontId="2"/>
  </si>
  <si>
    <r>
      <rPr>
        <sz val="11"/>
        <color rgb="FF2A2A2A"/>
        <rFont val="ＭＳ Ｐゴシック"/>
        <family val="3"/>
        <charset val="128"/>
      </rPr>
      <t>秋田</t>
    </r>
    <phoneticPr fontId="2"/>
  </si>
  <si>
    <r>
      <rPr>
        <sz val="11"/>
        <color rgb="FF2A2A2A"/>
        <rFont val="ＭＳ Ｐゴシック"/>
        <family val="3"/>
        <charset val="128"/>
      </rPr>
      <t>妄想</t>
    </r>
    <rPh sb="0" eb="2">
      <t>モウソウ</t>
    </rPh>
    <phoneticPr fontId="2"/>
  </si>
  <si>
    <r>
      <rPr>
        <sz val="11"/>
        <color rgb="FF2A2A2A"/>
        <rFont val="ＭＳ Ｐゴシック"/>
        <family val="3"/>
        <charset val="128"/>
      </rPr>
      <t>射手座</t>
    </r>
    <phoneticPr fontId="2"/>
  </si>
  <si>
    <r>
      <rPr>
        <sz val="11"/>
        <color rgb="FF2A2A2A"/>
        <rFont val="ＭＳ Ｐゴシック"/>
        <family val="3"/>
        <charset val="128"/>
      </rPr>
      <t>栃木</t>
    </r>
    <phoneticPr fontId="2"/>
  </si>
  <si>
    <r>
      <rPr>
        <sz val="11"/>
        <color theme="1"/>
        <rFont val="ＭＳ Ｐゴシック"/>
        <family val="3"/>
        <charset val="128"/>
      </rPr>
      <t>平均値</t>
    </r>
    <rPh sb="0" eb="3">
      <t>ヘイキンチ</t>
    </rPh>
    <phoneticPr fontId="2"/>
  </si>
  <si>
    <r>
      <rPr>
        <sz val="11"/>
        <color theme="1"/>
        <rFont val="ＭＳ Ｐゴシック"/>
        <family val="3"/>
        <charset val="128"/>
      </rPr>
      <t>キュート</t>
    </r>
    <phoneticPr fontId="2"/>
  </si>
  <si>
    <r>
      <rPr>
        <sz val="11"/>
        <color theme="1"/>
        <rFont val="ＭＳ Ｐゴシック"/>
        <family val="3"/>
        <charset val="128"/>
      </rPr>
      <t>クール</t>
    </r>
    <phoneticPr fontId="2"/>
  </si>
  <si>
    <r>
      <rPr>
        <sz val="11"/>
        <color theme="1"/>
        <rFont val="ＭＳ Ｐゴシック"/>
        <family val="3"/>
        <charset val="128"/>
      </rPr>
      <t>パッション</t>
    </r>
    <phoneticPr fontId="2"/>
  </si>
  <si>
    <t>白坂小梅</t>
    <rPh sb="0" eb="2">
      <t>シラサカ</t>
    </rPh>
    <rPh sb="2" eb="4">
      <t>コウメ</t>
    </rPh>
    <phoneticPr fontId="2"/>
  </si>
  <si>
    <t>クール</t>
    <phoneticPr fontId="2"/>
  </si>
  <si>
    <t>レア</t>
    <phoneticPr fontId="2"/>
  </si>
  <si>
    <t>左</t>
    <phoneticPr fontId="2"/>
  </si>
  <si>
    <t>牡羊座</t>
    <phoneticPr fontId="2"/>
  </si>
  <si>
    <t>AB</t>
    <phoneticPr fontId="2"/>
  </si>
  <si>
    <t>兵庫</t>
    <rPh sb="0" eb="2">
      <t>ヒョウゴ</t>
    </rPh>
    <phoneticPr fontId="2"/>
  </si>
  <si>
    <t>ホラー・スプラッタ映画観賞</t>
    <rPh sb="9" eb="11">
      <t>エイガ</t>
    </rPh>
    <rPh sb="11" eb="13">
      <t>カンショウ</t>
    </rPh>
    <phoneticPr fontId="2"/>
  </si>
  <si>
    <t>木場真奈美</t>
    <rPh sb="0" eb="2">
      <t>キバ</t>
    </rPh>
    <rPh sb="2" eb="5">
      <t>マナミ</t>
    </rPh>
    <phoneticPr fontId="2"/>
  </si>
  <si>
    <t>クール</t>
    <phoneticPr fontId="2"/>
  </si>
  <si>
    <t>ノーマル</t>
    <phoneticPr fontId="2"/>
  </si>
  <si>
    <t>獅子座</t>
    <phoneticPr fontId="2"/>
  </si>
  <si>
    <t>AB</t>
    <phoneticPr fontId="2"/>
  </si>
  <si>
    <t>右</t>
    <phoneticPr fontId="2"/>
  </si>
  <si>
    <t>長崎</t>
    <rPh sb="0" eb="2">
      <t>ナガサキ</t>
    </rPh>
    <phoneticPr fontId="2"/>
  </si>
  <si>
    <t>筋トレ・料理</t>
    <rPh sb="0" eb="1">
      <t>キン</t>
    </rPh>
    <rPh sb="4" eb="6">
      <t>リョウリ</t>
    </rPh>
    <phoneticPr fontId="2"/>
  </si>
  <si>
    <t>海老原菜帆</t>
    <rPh sb="0" eb="3">
      <t>エビハラ</t>
    </rPh>
    <rPh sb="3" eb="4">
      <t>ナ</t>
    </rPh>
    <rPh sb="4" eb="5">
      <t>ホ</t>
    </rPh>
    <phoneticPr fontId="2"/>
  </si>
  <si>
    <t>パッション</t>
    <phoneticPr fontId="2"/>
  </si>
  <si>
    <t>O</t>
    <phoneticPr fontId="2"/>
  </si>
  <si>
    <t>熊本</t>
    <rPh sb="0" eb="2">
      <t>クマモト</t>
    </rPh>
    <phoneticPr fontId="2"/>
  </si>
  <si>
    <t>散歩・和菓子屋さん巡り</t>
    <rPh sb="0" eb="2">
      <t>サンポ</t>
    </rPh>
    <rPh sb="3" eb="7">
      <t>ワガシヤ</t>
    </rPh>
    <rPh sb="9" eb="10">
      <t>メグ</t>
    </rPh>
    <phoneticPr fontId="2"/>
  </si>
  <si>
    <t>特訓後変化　体重58→59 W65→67</t>
    <rPh sb="0" eb="2">
      <t>トックン</t>
    </rPh>
    <rPh sb="2" eb="3">
      <t>ゴ</t>
    </rPh>
    <rPh sb="3" eb="5">
      <t>ヘンカ</t>
    </rPh>
    <rPh sb="6" eb="8">
      <t>タイジュウ</t>
    </rPh>
    <phoneticPr fontId="2"/>
  </si>
  <si>
    <t>北川真尋</t>
    <rPh sb="0" eb="2">
      <t>キタガワ</t>
    </rPh>
    <rPh sb="2" eb="3">
      <t>マ</t>
    </rPh>
    <rPh sb="3" eb="4">
      <t>ヒロ</t>
    </rPh>
    <phoneticPr fontId="2"/>
  </si>
  <si>
    <t>レア</t>
    <phoneticPr fontId="2"/>
  </si>
  <si>
    <t>水瓶座</t>
    <rPh sb="0" eb="3">
      <t>ミズガメザ</t>
    </rPh>
    <phoneticPr fontId="2"/>
  </si>
  <si>
    <t>香川</t>
    <rPh sb="0" eb="2">
      <t>カガワ</t>
    </rPh>
    <phoneticPr fontId="2"/>
  </si>
  <si>
    <t>走ること・食べること・寝ること</t>
    <rPh sb="0" eb="1">
      <t>ハシ</t>
    </rPh>
    <rPh sb="5" eb="6">
      <t>タ</t>
    </rPh>
    <rPh sb="11" eb="12">
      <t>ネ</t>
    </rPh>
    <phoneticPr fontId="2"/>
  </si>
  <si>
    <r>
      <rPr>
        <sz val="11"/>
        <color rgb="FF2A2A2A"/>
        <rFont val="ＭＳ Ｐゴシック"/>
        <family val="3"/>
        <charset val="128"/>
      </rPr>
      <t>特訓後変化　体重</t>
    </r>
    <r>
      <rPr>
        <sz val="11"/>
        <color rgb="FF2A2A2A"/>
        <rFont val="Arial"/>
        <family val="2"/>
      </rPr>
      <t>53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51</t>
    </r>
    <r>
      <rPr>
        <sz val="11"/>
        <color rgb="FF2A2A2A"/>
        <rFont val="ＭＳ Ｐゴシック"/>
        <family val="3"/>
        <charset val="128"/>
      </rPr>
      <t>　</t>
    </r>
    <r>
      <rPr>
        <sz val="11"/>
        <color rgb="FF2A2A2A"/>
        <rFont val="Arial"/>
        <family val="2"/>
      </rPr>
      <t>W60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58</t>
    </r>
    <rPh sb="0" eb="2">
      <t>トックン</t>
    </rPh>
    <rPh sb="2" eb="3">
      <t>ゴ</t>
    </rPh>
    <rPh sb="3" eb="5">
      <t>ヘンカ</t>
    </rPh>
    <rPh sb="6" eb="8">
      <t>タイジュウ</t>
    </rPh>
    <phoneticPr fontId="2"/>
  </si>
  <si>
    <t>レア</t>
    <phoneticPr fontId="2"/>
  </si>
  <si>
    <t>A</t>
    <phoneticPr fontId="2"/>
  </si>
  <si>
    <t>梅木音葉</t>
    <rPh sb="0" eb="1">
      <t>ウメ</t>
    </rPh>
    <rPh sb="1" eb="2">
      <t>キ</t>
    </rPh>
    <rPh sb="2" eb="3">
      <t>オト</t>
    </rPh>
    <rPh sb="3" eb="4">
      <t>ハ</t>
    </rPh>
    <phoneticPr fontId="2"/>
  </si>
  <si>
    <t>双子座</t>
    <phoneticPr fontId="2"/>
  </si>
  <si>
    <t>右</t>
    <phoneticPr fontId="2"/>
  </si>
  <si>
    <t>北海道</t>
    <phoneticPr fontId="2"/>
  </si>
  <si>
    <t>森林浴・ピアノ</t>
    <rPh sb="0" eb="3">
      <t>シンリンヨク</t>
    </rPh>
    <phoneticPr fontId="2"/>
  </si>
  <si>
    <t>岸辺彩華</t>
    <rPh sb="0" eb="2">
      <t>キシベ</t>
    </rPh>
    <rPh sb="2" eb="4">
      <t>アヤカ</t>
    </rPh>
    <phoneticPr fontId="2"/>
  </si>
  <si>
    <t>蠍座</t>
    <phoneticPr fontId="2"/>
  </si>
  <si>
    <t>埼玉</t>
    <rPh sb="0" eb="2">
      <t>サイタマ</t>
    </rPh>
    <phoneticPr fontId="2"/>
  </si>
  <si>
    <t>ネイルアート・エステ・岩盤浴</t>
    <rPh sb="11" eb="13">
      <t>ガンバン</t>
    </rPh>
    <rPh sb="13" eb="14">
      <t>ヨク</t>
    </rPh>
    <phoneticPr fontId="2"/>
  </si>
  <si>
    <t>氏家むつみ</t>
    <rPh sb="0" eb="2">
      <t>ウジケ</t>
    </rPh>
    <phoneticPr fontId="2"/>
  </si>
  <si>
    <t>西川保奈美</t>
    <rPh sb="0" eb="2">
      <t>ニシカワ</t>
    </rPh>
    <rPh sb="2" eb="5">
      <t>ホナミ</t>
    </rPh>
    <phoneticPr fontId="2"/>
  </si>
  <si>
    <t>蟹座</t>
    <phoneticPr fontId="2"/>
  </si>
  <si>
    <t>栃木</t>
    <rPh sb="0" eb="2">
      <t>トチギ</t>
    </rPh>
    <phoneticPr fontId="2"/>
  </si>
  <si>
    <t>冒険小説を読む・冒険映画を見る事</t>
    <rPh sb="0" eb="2">
      <t>ボウケン</t>
    </rPh>
    <rPh sb="2" eb="4">
      <t>ショウセツ</t>
    </rPh>
    <rPh sb="5" eb="6">
      <t>ヨ</t>
    </rPh>
    <rPh sb="8" eb="10">
      <t>ボウケン</t>
    </rPh>
    <rPh sb="10" eb="12">
      <t>エイガ</t>
    </rPh>
    <rPh sb="13" eb="14">
      <t>ミ</t>
    </rPh>
    <rPh sb="15" eb="16">
      <t>コト</t>
    </rPh>
    <phoneticPr fontId="2"/>
  </si>
  <si>
    <t>天秤座</t>
    <phoneticPr fontId="2"/>
  </si>
  <si>
    <t>両</t>
    <rPh sb="0" eb="1">
      <t>リョウ</t>
    </rPh>
    <phoneticPr fontId="2"/>
  </si>
  <si>
    <t>兵庫</t>
    <rPh sb="0" eb="2">
      <t>ヒョウゴ</t>
    </rPh>
    <phoneticPr fontId="2"/>
  </si>
  <si>
    <t>オペラ観賞・宝塚観賞</t>
    <rPh sb="3" eb="5">
      <t>カンショウ</t>
    </rPh>
    <rPh sb="6" eb="8">
      <t>タカラヅカ</t>
    </rPh>
    <rPh sb="8" eb="10">
      <t>カンショウ</t>
    </rPh>
    <phoneticPr fontId="2"/>
  </si>
  <si>
    <t>O</t>
    <phoneticPr fontId="2"/>
  </si>
  <si>
    <t>レア</t>
    <phoneticPr fontId="2"/>
  </si>
  <si>
    <r>
      <rPr>
        <sz val="11"/>
        <color rgb="FF2A2A2A"/>
        <rFont val="ＭＳ Ｐゴシック"/>
        <family val="3"/>
        <charset val="128"/>
      </rPr>
      <t>特訓後変化　身長</t>
    </r>
    <r>
      <rPr>
        <sz val="11"/>
        <color rgb="FF2A2A2A"/>
        <rFont val="Arial"/>
        <family val="2"/>
      </rPr>
      <t>182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184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184.5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185</t>
    </r>
    <r>
      <rPr>
        <sz val="11"/>
        <color rgb="FF2A2A2A"/>
        <rFont val="ＭＳ Ｐゴシック"/>
        <family val="3"/>
        <charset val="128"/>
      </rPr>
      <t>　体重</t>
    </r>
    <r>
      <rPr>
        <sz val="11"/>
        <color rgb="FF2A2A2A"/>
        <rFont val="Arial"/>
        <family val="2"/>
      </rPr>
      <t>60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61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61.5</t>
    </r>
    <r>
      <rPr>
        <sz val="11"/>
        <color rgb="FF2A2A2A"/>
        <rFont val="ＭＳ Ｐゴシック"/>
        <family val="3"/>
        <charset val="128"/>
      </rPr>
      <t>　</t>
    </r>
    <r>
      <rPr>
        <sz val="11"/>
        <color rgb="FF2A2A2A"/>
        <rFont val="Arial"/>
        <family val="2"/>
      </rPr>
      <t>W64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>65</t>
    </r>
    <r>
      <rPr>
        <sz val="11"/>
        <color rgb="FF2A2A2A"/>
        <rFont val="ＭＳ Ｐゴシック"/>
        <family val="3"/>
        <charset val="128"/>
      </rPr>
      <t>　</t>
    </r>
    <r>
      <rPr>
        <sz val="11"/>
        <color rgb="FF2A2A2A"/>
        <rFont val="Arial"/>
        <family val="2"/>
      </rPr>
      <t>H86</t>
    </r>
    <r>
      <rPr>
        <sz val="11"/>
        <color rgb="FF2A2A2A"/>
        <rFont val="ＭＳ Ｐゴシック"/>
        <family val="3"/>
        <charset val="128"/>
      </rPr>
      <t>→</t>
    </r>
    <r>
      <rPr>
        <sz val="11"/>
        <color rgb="FF2A2A2A"/>
        <rFont val="Arial"/>
        <family val="2"/>
      </rPr>
      <t xml:space="preserve">87 </t>
    </r>
    <r>
      <rPr>
        <sz val="11"/>
        <color rgb="FF2A2A2A"/>
        <rFont val="ＭＳ Ｐゴシック"/>
        <family val="3"/>
        <charset val="128"/>
      </rPr>
      <t>靴サイズ：</t>
    </r>
    <r>
      <rPr>
        <sz val="11"/>
        <color rgb="FF2A2A2A"/>
        <rFont val="Arial"/>
        <family val="2"/>
      </rPr>
      <t>27.0cm</t>
    </r>
    <rPh sb="0" eb="2">
      <t>トックン</t>
    </rPh>
    <rPh sb="2" eb="3">
      <t>ゴ</t>
    </rPh>
    <rPh sb="3" eb="5">
      <t>ヘンカ</t>
    </rPh>
    <rPh sb="6" eb="8">
      <t>シンチョウ</t>
    </rPh>
    <rPh sb="26" eb="28">
      <t>タイジュウ</t>
    </rPh>
    <rPh sb="53" eb="54">
      <t>クツ</t>
    </rPh>
    <phoneticPr fontId="2"/>
  </si>
  <si>
    <t>メアリー・コクラン</t>
    <phoneticPr fontId="2"/>
  </si>
  <si>
    <t>山羊座</t>
    <phoneticPr fontId="2"/>
  </si>
  <si>
    <t>B</t>
    <phoneticPr fontId="2"/>
  </si>
  <si>
    <t>左</t>
    <rPh sb="0" eb="1">
      <t>ヒダリ</t>
    </rPh>
    <phoneticPr fontId="2"/>
  </si>
  <si>
    <t>サンフランシスコ</t>
    <phoneticPr fontId="2"/>
  </si>
  <si>
    <t>女磨き・グルメツアー</t>
    <rPh sb="0" eb="1">
      <t>オンナ</t>
    </rPh>
    <rPh sb="1" eb="2">
      <t>ミガ</t>
    </rPh>
    <phoneticPr fontId="2"/>
  </si>
  <si>
    <t>特訓後変化　身長150→152　体重40→41　B83→85　W58→59　H87→85</t>
    <rPh sb="0" eb="2">
      <t>トックン</t>
    </rPh>
    <rPh sb="2" eb="3">
      <t>ゴ</t>
    </rPh>
    <rPh sb="3" eb="5">
      <t>ヘンカ</t>
    </rPh>
    <rPh sb="6" eb="8">
      <t>シンチョウ</t>
    </rPh>
    <rPh sb="16" eb="18">
      <t>タイジュウ</t>
    </rPh>
    <phoneticPr fontId="2"/>
  </si>
  <si>
    <t>小松伊吹</t>
    <rPh sb="0" eb="2">
      <t>コマツ</t>
    </rPh>
    <rPh sb="2" eb="4">
      <t>イブキ</t>
    </rPh>
    <phoneticPr fontId="2"/>
  </si>
  <si>
    <t>右</t>
    <phoneticPr fontId="2"/>
  </si>
  <si>
    <t>茨城</t>
    <phoneticPr fontId="2"/>
  </si>
  <si>
    <t>ストリートダンス・スケボー・恋愛映画を見る事</t>
    <rPh sb="14" eb="16">
      <t>レンアイ</t>
    </rPh>
    <rPh sb="16" eb="18">
      <t>エイガ</t>
    </rPh>
    <rPh sb="19" eb="20">
      <t>ミ</t>
    </rPh>
    <rPh sb="21" eb="22">
      <t>コト</t>
    </rPh>
    <phoneticPr fontId="2"/>
  </si>
  <si>
    <r>
      <rPr>
        <sz val="11"/>
        <color rgb="FF2A2A2A"/>
        <rFont val="Arial Unicode MS"/>
        <family val="3"/>
        <charset val="128"/>
      </rPr>
      <t>両</t>
    </r>
  </si>
  <si>
    <r>
      <rPr>
        <sz val="11"/>
        <color rgb="FF2A2A2A"/>
        <rFont val="Arial Unicode MS"/>
        <family val="3"/>
        <charset val="128"/>
      </rPr>
      <t>名前</t>
    </r>
  </si>
  <si>
    <r>
      <rPr>
        <sz val="11"/>
        <color rgb="FF2A2A2A"/>
        <rFont val="Arial Unicode MS"/>
        <family val="3"/>
        <charset val="128"/>
      </rPr>
      <t>レアリティ</t>
    </r>
  </si>
  <si>
    <r>
      <rPr>
        <sz val="11"/>
        <color rgb="FF2A2A2A"/>
        <rFont val="Arial Unicode MS"/>
        <family val="3"/>
        <charset val="128"/>
      </rPr>
      <t>攻</t>
    </r>
  </si>
  <si>
    <r>
      <rPr>
        <sz val="11"/>
        <color rgb="FF2A2A2A"/>
        <rFont val="Arial Unicode MS"/>
        <family val="3"/>
        <charset val="128"/>
      </rPr>
      <t>守</t>
    </r>
  </si>
  <si>
    <r>
      <rPr>
        <sz val="11"/>
        <color rgb="FF2A2A2A"/>
        <rFont val="Arial Unicode MS"/>
        <family val="3"/>
        <charset val="128"/>
      </rPr>
      <t>コスト</t>
    </r>
  </si>
  <si>
    <r>
      <rPr>
        <sz val="11"/>
        <color rgb="FF2A2A2A"/>
        <rFont val="Arial Unicode MS"/>
        <family val="3"/>
        <charset val="128"/>
      </rPr>
      <t>年齢</t>
    </r>
  </si>
  <si>
    <r>
      <rPr>
        <sz val="11"/>
        <color rgb="FF2A2A2A"/>
        <rFont val="Arial Unicode MS"/>
        <family val="3"/>
        <charset val="128"/>
      </rPr>
      <t>身長</t>
    </r>
  </si>
  <si>
    <r>
      <rPr>
        <sz val="11"/>
        <color rgb="FF2A2A2A"/>
        <rFont val="Arial Unicode MS"/>
        <family val="3"/>
        <charset val="128"/>
      </rPr>
      <t>体重</t>
    </r>
  </si>
  <si>
    <r>
      <rPr>
        <sz val="11"/>
        <color rgb="FF2A2A2A"/>
        <rFont val="Arial Unicode MS"/>
        <family val="3"/>
        <charset val="128"/>
      </rPr>
      <t>誕生日</t>
    </r>
  </si>
  <si>
    <r>
      <rPr>
        <sz val="11"/>
        <color rgb="FF2A2A2A"/>
        <rFont val="Arial Unicode MS"/>
        <family val="3"/>
        <charset val="128"/>
      </rPr>
      <t>星座</t>
    </r>
  </si>
  <si>
    <r>
      <rPr>
        <sz val="11"/>
        <color rgb="FF2A2A2A"/>
        <rFont val="Arial Unicode MS"/>
        <family val="3"/>
        <charset val="128"/>
      </rPr>
      <t>血液型</t>
    </r>
  </si>
  <si>
    <r>
      <rPr>
        <sz val="11"/>
        <color rgb="FF2A2A2A"/>
        <rFont val="Arial Unicode MS"/>
        <family val="3"/>
        <charset val="128"/>
      </rPr>
      <t>利き手</t>
    </r>
  </si>
  <si>
    <r>
      <rPr>
        <sz val="11"/>
        <color rgb="FF2A2A2A"/>
        <rFont val="Arial Unicode MS"/>
        <family val="3"/>
        <charset val="128"/>
      </rPr>
      <t>出身地</t>
    </r>
  </si>
  <si>
    <r>
      <rPr>
        <sz val="11"/>
        <color rgb="FF2A2A2A"/>
        <rFont val="Arial Unicode MS"/>
        <family val="3"/>
        <charset val="128"/>
      </rPr>
      <t>趣味</t>
    </r>
  </si>
  <si>
    <r>
      <rPr>
        <sz val="11"/>
        <color rgb="FF2A2A2A"/>
        <rFont val="Arial Unicode MS"/>
        <family val="3"/>
        <charset val="128"/>
      </rPr>
      <t>備考</t>
    </r>
    <rPh sb="0" eb="2">
      <t>ビコウ</t>
    </rPh>
    <phoneticPr fontId="2"/>
  </si>
  <si>
    <r>
      <rPr>
        <sz val="11"/>
        <color theme="1"/>
        <rFont val="Arial Unicode MS"/>
        <family val="3"/>
        <charset val="128"/>
      </rPr>
      <t>島村卯月</t>
    </r>
  </si>
  <si>
    <r>
      <rPr>
        <sz val="11"/>
        <color rgb="FF2A2A2A"/>
        <rFont val="Arial Unicode MS"/>
        <family val="3"/>
        <charset val="128"/>
      </rPr>
      <t>牡牛座</t>
    </r>
  </si>
  <si>
    <r>
      <rPr>
        <sz val="11"/>
        <color rgb="FF2A2A2A"/>
        <rFont val="Arial Unicode MS"/>
        <family val="3"/>
        <charset val="128"/>
      </rPr>
      <t>右</t>
    </r>
  </si>
  <si>
    <r>
      <rPr>
        <sz val="11"/>
        <color rgb="FF2A2A2A"/>
        <rFont val="Arial Unicode MS"/>
        <family val="3"/>
        <charset val="128"/>
      </rPr>
      <t>東京</t>
    </r>
  </si>
  <si>
    <r>
      <rPr>
        <sz val="11"/>
        <color rgb="FF2A2A2A"/>
        <rFont val="Arial Unicode MS"/>
        <family val="3"/>
        <charset val="128"/>
      </rPr>
      <t>友達と長電話</t>
    </r>
  </si>
  <si>
    <r>
      <rPr>
        <sz val="11"/>
        <color rgb="FF2A2A2A"/>
        <rFont val="Arial Unicode MS"/>
        <family val="3"/>
        <charset val="128"/>
      </rPr>
      <t>中野有香</t>
    </r>
  </si>
  <si>
    <r>
      <rPr>
        <sz val="11"/>
        <color rgb="FF2A2A2A"/>
        <rFont val="Arial Unicode MS"/>
        <family val="3"/>
        <charset val="128"/>
      </rPr>
      <t>牡羊座</t>
    </r>
  </si>
  <si>
    <r>
      <rPr>
        <sz val="11"/>
        <color rgb="FF2A2A2A"/>
        <rFont val="Arial Unicode MS"/>
        <family val="3"/>
        <charset val="128"/>
      </rPr>
      <t>空手</t>
    </r>
  </si>
  <si>
    <r>
      <rPr>
        <sz val="11"/>
        <color rgb="FF2A2A2A"/>
        <rFont val="Arial Unicode MS"/>
        <family val="3"/>
        <charset val="128"/>
      </rPr>
      <t>水本ゆかり</t>
    </r>
  </si>
  <si>
    <r>
      <rPr>
        <sz val="11"/>
        <color rgb="FF2A2A2A"/>
        <rFont val="Arial Unicode MS"/>
        <family val="3"/>
        <charset val="128"/>
      </rPr>
      <t>天秤座</t>
    </r>
  </si>
  <si>
    <r>
      <rPr>
        <sz val="11"/>
        <color rgb="FF2A2A2A"/>
        <rFont val="Arial Unicode MS"/>
        <family val="3"/>
        <charset val="128"/>
      </rPr>
      <t>青森</t>
    </r>
  </si>
  <si>
    <r>
      <rPr>
        <sz val="11"/>
        <color rgb="FF2A2A2A"/>
        <rFont val="Arial Unicode MS"/>
        <family val="3"/>
        <charset val="128"/>
      </rPr>
      <t>フルート</t>
    </r>
  </si>
  <si>
    <r>
      <rPr>
        <sz val="11"/>
        <color rgb="FF2A2A2A"/>
        <rFont val="Arial Unicode MS"/>
        <family val="3"/>
        <charset val="128"/>
      </rPr>
      <t>福山舞</t>
    </r>
  </si>
  <si>
    <r>
      <rPr>
        <sz val="11"/>
        <color rgb="FF2A2A2A"/>
        <rFont val="Arial Unicode MS"/>
        <family val="3"/>
        <charset val="128"/>
      </rPr>
      <t>水瓶座</t>
    </r>
  </si>
  <si>
    <r>
      <rPr>
        <sz val="11"/>
        <color rgb="FF2A2A2A"/>
        <rFont val="Arial Unicode MS"/>
        <family val="3"/>
        <charset val="128"/>
      </rPr>
      <t>左</t>
    </r>
  </si>
  <si>
    <r>
      <rPr>
        <sz val="11"/>
        <color rgb="FF2A2A2A"/>
        <rFont val="Arial Unicode MS"/>
        <family val="3"/>
        <charset val="128"/>
      </rPr>
      <t>兵庫</t>
    </r>
  </si>
  <si>
    <r>
      <rPr>
        <sz val="11"/>
        <color rgb="FF2A2A2A"/>
        <rFont val="Arial Unicode MS"/>
        <family val="3"/>
        <charset val="128"/>
      </rPr>
      <t>一輪車</t>
    </r>
  </si>
  <si>
    <r>
      <rPr>
        <sz val="11"/>
        <color rgb="FF2A2A2A"/>
        <rFont val="Arial Unicode MS"/>
        <family val="3"/>
        <charset val="128"/>
      </rPr>
      <t>椎名法子</t>
    </r>
  </si>
  <si>
    <r>
      <rPr>
        <sz val="11"/>
        <color rgb="FF2A2A2A"/>
        <rFont val="Arial Unicode MS"/>
        <family val="3"/>
        <charset val="128"/>
      </rPr>
      <t>大阪</t>
    </r>
  </si>
  <si>
    <r>
      <rPr>
        <sz val="11"/>
        <color rgb="FF2A2A2A"/>
        <rFont val="Arial Unicode MS"/>
        <family val="3"/>
        <charset val="128"/>
      </rPr>
      <t>新作ドーナツの試食</t>
    </r>
  </si>
  <si>
    <r>
      <rPr>
        <sz val="11"/>
        <color rgb="FF2A2A2A"/>
        <rFont val="Arial Unicode MS"/>
        <family val="3"/>
        <charset val="128"/>
      </rPr>
      <t>今井加奈</t>
    </r>
  </si>
  <si>
    <r>
      <rPr>
        <sz val="11"/>
        <color rgb="FF2A2A2A"/>
        <rFont val="Arial Unicode MS"/>
        <family val="3"/>
        <charset val="128"/>
      </rPr>
      <t>魚座</t>
    </r>
  </si>
  <si>
    <r>
      <rPr>
        <sz val="11"/>
        <color rgb="FF2A2A2A"/>
        <rFont val="Arial Unicode MS"/>
        <family val="3"/>
        <charset val="128"/>
      </rPr>
      <t>高知</t>
    </r>
  </si>
  <si>
    <r>
      <rPr>
        <sz val="11"/>
        <color rgb="FF2A2A2A"/>
        <rFont val="Arial Unicode MS"/>
        <family val="3"/>
        <charset val="128"/>
      </rPr>
      <t>友達とおしゃべり</t>
    </r>
  </si>
  <si>
    <r>
      <rPr>
        <sz val="11"/>
        <color rgb="FF2A2A2A"/>
        <rFont val="Arial Unicode MS"/>
        <family val="3"/>
        <charset val="128"/>
      </rPr>
      <t>持田亜里砂</t>
    </r>
  </si>
  <si>
    <r>
      <rPr>
        <sz val="11"/>
        <color rgb="FF2A2A2A"/>
        <rFont val="Arial Unicode MS"/>
        <family val="3"/>
        <charset val="128"/>
      </rPr>
      <t>乙女座</t>
    </r>
  </si>
  <si>
    <r>
      <rPr>
        <sz val="11"/>
        <color rgb="FF2A2A2A"/>
        <rFont val="Arial Unicode MS"/>
        <family val="3"/>
        <charset val="128"/>
      </rPr>
      <t>長野</t>
    </r>
  </si>
  <si>
    <r>
      <rPr>
        <sz val="11"/>
        <color rgb="FF2A2A2A"/>
        <rFont val="Arial Unicode MS"/>
        <family val="3"/>
        <charset val="128"/>
      </rPr>
      <t>子どもと遊ぶこと</t>
    </r>
  </si>
  <si>
    <r>
      <rPr>
        <sz val="11"/>
        <color rgb="FF2A2A2A"/>
        <rFont val="Arial Unicode MS"/>
        <family val="3"/>
        <charset val="128"/>
      </rPr>
      <t>三村かな子</t>
    </r>
  </si>
  <si>
    <r>
      <rPr>
        <sz val="11"/>
        <color rgb="FF2A2A2A"/>
        <rFont val="Arial Unicode MS"/>
        <family val="3"/>
        <charset val="128"/>
      </rPr>
      <t>山羊座</t>
    </r>
  </si>
  <si>
    <r>
      <rPr>
        <sz val="11"/>
        <color rgb="FF2A2A2A"/>
        <rFont val="Arial Unicode MS"/>
        <family val="3"/>
        <charset val="128"/>
      </rPr>
      <t>お菓子作り</t>
    </r>
  </si>
  <si>
    <r>
      <rPr>
        <sz val="11"/>
        <color rgb="FF2A2A2A"/>
        <rFont val="Arial Unicode MS"/>
        <family val="3"/>
        <charset val="128"/>
      </rPr>
      <t>奥山沙織</t>
    </r>
  </si>
  <si>
    <r>
      <rPr>
        <sz val="11"/>
        <color rgb="FF2A2A2A"/>
        <rFont val="Arial Unicode MS"/>
        <family val="3"/>
        <charset val="128"/>
      </rPr>
      <t>双子座</t>
    </r>
  </si>
  <si>
    <r>
      <rPr>
        <sz val="11"/>
        <color rgb="FF2A2A2A"/>
        <rFont val="Arial Unicode MS"/>
        <family val="3"/>
        <charset val="128"/>
      </rPr>
      <t>秋田</t>
    </r>
  </si>
  <si>
    <r>
      <rPr>
        <sz val="11"/>
        <color rgb="FF2A2A2A"/>
        <rFont val="Arial Unicode MS"/>
        <family val="3"/>
        <charset val="128"/>
      </rPr>
      <t>読書</t>
    </r>
  </si>
  <si>
    <r>
      <rPr>
        <sz val="11"/>
        <color rgb="FF2A2A2A"/>
        <rFont val="Arial Unicode MS"/>
        <family val="3"/>
        <charset val="128"/>
      </rPr>
      <t>間中美里</t>
    </r>
  </si>
  <si>
    <r>
      <rPr>
        <sz val="11"/>
        <color rgb="FF2A2A2A"/>
        <rFont val="Arial Unicode MS"/>
        <family val="3"/>
        <charset val="128"/>
      </rPr>
      <t>蠍座</t>
    </r>
  </si>
  <si>
    <r>
      <rPr>
        <sz val="11"/>
        <color rgb="FF2A2A2A"/>
        <rFont val="Arial Unicode MS"/>
        <family val="3"/>
        <charset val="128"/>
      </rPr>
      <t>神奈川</t>
    </r>
  </si>
  <si>
    <r>
      <rPr>
        <sz val="11"/>
        <color rgb="FF2A2A2A"/>
        <rFont val="Arial Unicode MS"/>
        <family val="3"/>
        <charset val="128"/>
      </rPr>
      <t>旅行</t>
    </r>
  </si>
  <si>
    <r>
      <rPr>
        <sz val="11"/>
        <color rgb="FF2A2A2A"/>
        <rFont val="Arial Unicode MS"/>
        <family val="3"/>
        <charset val="128"/>
      </rPr>
      <t>小日向美穂</t>
    </r>
  </si>
  <si>
    <r>
      <rPr>
        <sz val="11"/>
        <color rgb="FF2A2A2A"/>
        <rFont val="Arial Unicode MS"/>
        <family val="3"/>
        <charset val="128"/>
      </rPr>
      <t>射手座</t>
    </r>
  </si>
  <si>
    <r>
      <rPr>
        <sz val="11"/>
        <color rgb="FF2A2A2A"/>
        <rFont val="Arial Unicode MS"/>
        <family val="3"/>
        <charset val="128"/>
      </rPr>
      <t>熊本</t>
    </r>
  </si>
  <si>
    <r>
      <rPr>
        <sz val="11"/>
        <color rgb="FF2A2A2A"/>
        <rFont val="Arial Unicode MS"/>
        <family val="3"/>
        <charset val="128"/>
      </rPr>
      <t>ひなたぼっこ</t>
    </r>
  </si>
  <si>
    <r>
      <rPr>
        <sz val="11"/>
        <color rgb="FF2A2A2A"/>
        <rFont val="Arial Unicode MS"/>
        <family val="3"/>
        <charset val="128"/>
      </rPr>
      <t>緒方智絵里</t>
    </r>
  </si>
  <si>
    <r>
      <rPr>
        <sz val="11"/>
        <color rgb="FF2A2A2A"/>
        <rFont val="Arial Unicode MS"/>
        <family val="3"/>
        <charset val="128"/>
      </rPr>
      <t>三重</t>
    </r>
  </si>
  <si>
    <r>
      <rPr>
        <sz val="11"/>
        <color rgb="FF2A2A2A"/>
        <rFont val="Arial Unicode MS"/>
        <family val="3"/>
        <charset val="128"/>
      </rPr>
      <t>四葉のクローバー集め</t>
    </r>
  </si>
  <si>
    <r>
      <rPr>
        <sz val="11"/>
        <color rgb="FF2A2A2A"/>
        <rFont val="Arial Unicode MS"/>
        <family val="3"/>
        <charset val="128"/>
      </rPr>
      <t>五十嵐響子</t>
    </r>
  </si>
  <si>
    <r>
      <rPr>
        <sz val="11"/>
        <color rgb="FF2A2A2A"/>
        <rFont val="Arial Unicode MS"/>
        <family val="3"/>
        <charset val="128"/>
      </rPr>
      <t>獅子座</t>
    </r>
  </si>
  <si>
    <r>
      <rPr>
        <sz val="11"/>
        <color rgb="FF2A2A2A"/>
        <rFont val="Arial Unicode MS"/>
        <family val="3"/>
        <charset val="128"/>
      </rPr>
      <t>鳥取</t>
    </r>
  </si>
  <si>
    <r>
      <rPr>
        <sz val="11"/>
        <color rgb="FF2A2A2A"/>
        <rFont val="Arial Unicode MS"/>
        <family val="3"/>
        <charset val="128"/>
      </rPr>
      <t>家事全般</t>
    </r>
  </si>
  <si>
    <r>
      <rPr>
        <sz val="11"/>
        <color rgb="FF2A2A2A"/>
        <rFont val="Arial Unicode MS"/>
        <family val="3"/>
        <charset val="128"/>
      </rPr>
      <t>柳瀬美由紀</t>
    </r>
  </si>
  <si>
    <r>
      <rPr>
        <sz val="11"/>
        <color rgb="FF2A2A2A"/>
        <rFont val="Arial Unicode MS"/>
        <family val="3"/>
        <charset val="128"/>
      </rPr>
      <t>北海道</t>
    </r>
  </si>
  <si>
    <r>
      <rPr>
        <sz val="11"/>
        <color rgb="FF2A2A2A"/>
        <rFont val="Arial Unicode MS"/>
        <family val="3"/>
        <charset val="128"/>
      </rPr>
      <t>ぬいぐるみ集め</t>
    </r>
  </si>
  <si>
    <r>
      <rPr>
        <sz val="11"/>
        <color rgb="FF2A2A2A"/>
        <rFont val="Arial Unicode MS"/>
        <family val="3"/>
        <charset val="128"/>
      </rPr>
      <t>櫻井桃華</t>
    </r>
    <rPh sb="0" eb="2">
      <t>サクライ</t>
    </rPh>
    <rPh sb="2" eb="3">
      <t>モモ</t>
    </rPh>
    <rPh sb="3" eb="4">
      <t>ハナ</t>
    </rPh>
    <phoneticPr fontId="2"/>
  </si>
  <si>
    <r>
      <rPr>
        <sz val="11"/>
        <color rgb="FF2A2A2A"/>
        <rFont val="Arial Unicode MS"/>
        <family val="3"/>
        <charset val="128"/>
      </rPr>
      <t>右</t>
    </r>
    <rPh sb="0" eb="1">
      <t>ミギ</t>
    </rPh>
    <phoneticPr fontId="2"/>
  </si>
  <si>
    <r>
      <rPr>
        <sz val="11"/>
        <color rgb="FF2A2A2A"/>
        <rFont val="Arial Unicode MS"/>
        <family val="3"/>
        <charset val="128"/>
      </rPr>
      <t>神戸</t>
    </r>
    <rPh sb="0" eb="2">
      <t>コウベ</t>
    </rPh>
    <phoneticPr fontId="2"/>
  </si>
  <si>
    <r>
      <rPr>
        <sz val="11"/>
        <color rgb="FF2A2A2A"/>
        <rFont val="Arial Unicode MS"/>
        <family val="3"/>
        <charset val="128"/>
      </rPr>
      <t>江上椿</t>
    </r>
    <rPh sb="0" eb="2">
      <t>エガミ</t>
    </rPh>
    <rPh sb="2" eb="3">
      <t>ツバキ</t>
    </rPh>
    <phoneticPr fontId="2"/>
  </si>
  <si>
    <r>
      <rPr>
        <sz val="11"/>
        <color rgb="FF2A2A2A"/>
        <rFont val="Arial Unicode MS"/>
        <family val="3"/>
        <charset val="128"/>
      </rPr>
      <t>新潟</t>
    </r>
    <rPh sb="0" eb="2">
      <t>ニイガタ</t>
    </rPh>
    <phoneticPr fontId="2"/>
  </si>
  <si>
    <r>
      <rPr>
        <sz val="11"/>
        <color rgb="FF2A2A2A"/>
        <rFont val="Arial Unicode MS"/>
        <family val="3"/>
        <charset val="128"/>
      </rPr>
      <t>写真を撮ること</t>
    </r>
    <rPh sb="0" eb="2">
      <t>シャシン</t>
    </rPh>
    <rPh sb="3" eb="4">
      <t>ト</t>
    </rPh>
    <phoneticPr fontId="2"/>
  </si>
  <si>
    <r>
      <rPr>
        <sz val="11"/>
        <color rgb="FF2A2A2A"/>
        <rFont val="Arial Unicode MS"/>
        <family val="3"/>
        <charset val="128"/>
      </rPr>
      <t>長富蓮実</t>
    </r>
    <rPh sb="0" eb="2">
      <t>ナガトミ</t>
    </rPh>
    <rPh sb="2" eb="3">
      <t>ハス</t>
    </rPh>
    <rPh sb="3" eb="4">
      <t>ミ</t>
    </rPh>
    <phoneticPr fontId="2"/>
  </si>
  <si>
    <r>
      <rPr>
        <sz val="11"/>
        <color rgb="FF2A2A2A"/>
        <rFont val="Arial Unicode MS"/>
        <family val="3"/>
        <charset val="128"/>
      </rPr>
      <t>島根</t>
    </r>
    <rPh sb="0" eb="2">
      <t>シマネ</t>
    </rPh>
    <phoneticPr fontId="2"/>
  </si>
  <si>
    <r>
      <rPr>
        <sz val="11"/>
        <color rgb="FF2A2A2A"/>
        <rFont val="Arial Unicode MS"/>
        <family val="3"/>
        <charset val="128"/>
      </rPr>
      <t>ボウリング・古着屋巡り</t>
    </r>
    <rPh sb="6" eb="9">
      <t>フルギヤ</t>
    </rPh>
    <rPh sb="9" eb="10">
      <t>メグ</t>
    </rPh>
    <phoneticPr fontId="2"/>
  </si>
  <si>
    <r>
      <rPr>
        <sz val="11"/>
        <color rgb="FF2A2A2A"/>
        <rFont val="Arial Unicode MS"/>
        <family val="3"/>
        <charset val="128"/>
      </rPr>
      <t>前川みく</t>
    </r>
  </si>
  <si>
    <r>
      <rPr>
        <sz val="11"/>
        <color rgb="FF2A2A2A"/>
        <rFont val="Arial Unicode MS"/>
        <family val="3"/>
        <charset val="128"/>
      </rPr>
      <t>レア</t>
    </r>
  </si>
  <si>
    <r>
      <rPr>
        <sz val="11"/>
        <color rgb="FF2A2A2A"/>
        <rFont val="Arial Unicode MS"/>
        <family val="3"/>
        <charset val="128"/>
      </rPr>
      <t>猫カフェ巡り</t>
    </r>
  </si>
  <si>
    <r>
      <rPr>
        <sz val="11"/>
        <color rgb="FF2A2A2A"/>
        <rFont val="Arial Unicode MS"/>
        <family val="3"/>
        <charset val="128"/>
      </rPr>
      <t>赤西瑛梨華</t>
    </r>
  </si>
  <si>
    <r>
      <rPr>
        <sz val="11"/>
        <color rgb="FF2A2A2A"/>
        <rFont val="Arial Unicode MS"/>
        <family val="3"/>
        <charset val="128"/>
      </rPr>
      <t>蟹座</t>
    </r>
  </si>
  <si>
    <r>
      <rPr>
        <sz val="11"/>
        <color rgb="FF2A2A2A"/>
        <rFont val="Arial Unicode MS"/>
        <family val="3"/>
        <charset val="128"/>
      </rPr>
      <t>岡山</t>
    </r>
  </si>
  <si>
    <r>
      <rPr>
        <sz val="11"/>
        <color rgb="FF2A2A2A"/>
        <rFont val="Arial Unicode MS"/>
        <family val="3"/>
        <charset val="128"/>
      </rPr>
      <t>漫才鑑賞</t>
    </r>
  </si>
  <si>
    <r>
      <rPr>
        <sz val="11"/>
        <color rgb="FF2A2A2A"/>
        <rFont val="Arial Unicode MS"/>
        <family val="3"/>
        <charset val="128"/>
      </rPr>
      <t>松原早耶</t>
    </r>
  </si>
  <si>
    <r>
      <rPr>
        <sz val="11"/>
        <color rgb="FF2A2A2A"/>
        <rFont val="Arial Unicode MS"/>
        <family val="3"/>
        <charset val="128"/>
      </rPr>
      <t>ブログ</t>
    </r>
  </si>
  <si>
    <r>
      <rPr>
        <sz val="11"/>
        <color rgb="FF2A2A2A"/>
        <rFont val="Arial Unicode MS"/>
        <family val="3"/>
        <charset val="128"/>
      </rPr>
      <t>相原雪乃</t>
    </r>
  </si>
  <si>
    <r>
      <rPr>
        <sz val="11"/>
        <color rgb="FF2A2A2A"/>
        <rFont val="Arial Unicode MS"/>
        <family val="3"/>
        <charset val="128"/>
      </rPr>
      <t>紅茶</t>
    </r>
  </si>
  <si>
    <r>
      <rPr>
        <sz val="11"/>
        <color rgb="FF2A2A2A"/>
        <rFont val="Arial Unicode MS"/>
        <family val="3"/>
        <charset val="128"/>
      </rPr>
      <t>宮本フレデリカ</t>
    </r>
  </si>
  <si>
    <r>
      <rPr>
        <sz val="11"/>
        <color rgb="FF2A2A2A"/>
        <rFont val="Arial Unicode MS"/>
        <family val="3"/>
        <charset val="128"/>
      </rPr>
      <t>パリ</t>
    </r>
  </si>
  <si>
    <r>
      <rPr>
        <sz val="11"/>
        <color rgb="FF2A2A2A"/>
        <rFont val="Arial Unicode MS"/>
        <family val="3"/>
        <charset val="128"/>
      </rPr>
      <t>ファッション</t>
    </r>
  </si>
  <si>
    <r>
      <rPr>
        <sz val="11"/>
        <color rgb="FF2A2A2A"/>
        <rFont val="Arial Unicode MS"/>
        <family val="3"/>
        <charset val="128"/>
      </rPr>
      <t>小早川紗枝</t>
    </r>
  </si>
  <si>
    <r>
      <rPr>
        <sz val="11"/>
        <color rgb="FF2A2A2A"/>
        <rFont val="Arial Unicode MS"/>
        <family val="3"/>
        <charset val="128"/>
      </rPr>
      <t>京都</t>
    </r>
  </si>
  <si>
    <r>
      <rPr>
        <sz val="11"/>
        <color rgb="FF2A2A2A"/>
        <rFont val="Arial Unicode MS"/>
        <family val="3"/>
        <charset val="128"/>
      </rPr>
      <t>日本舞踊</t>
    </r>
  </si>
  <si>
    <r>
      <rPr>
        <sz val="11"/>
        <color rgb="FF2A2A2A"/>
        <rFont val="Arial Unicode MS"/>
        <family val="3"/>
        <charset val="128"/>
      </rPr>
      <t>西園寺琴歌</t>
    </r>
  </si>
  <si>
    <r>
      <rPr>
        <sz val="11"/>
        <color rgb="FF2A2A2A"/>
        <rFont val="Arial Unicode MS"/>
        <family val="3"/>
        <charset val="128"/>
      </rPr>
      <t>押し花作り</t>
    </r>
  </si>
  <si>
    <r>
      <rPr>
        <sz val="11"/>
        <color rgb="FF2A2A2A"/>
        <rFont val="Arial Unicode MS"/>
        <family val="3"/>
        <charset val="128"/>
      </rPr>
      <t>双葉杏</t>
    </r>
  </si>
  <si>
    <r>
      <rPr>
        <sz val="11"/>
        <color rgb="FF2A2A2A"/>
        <rFont val="Arial Unicode MS"/>
        <family val="3"/>
        <charset val="128"/>
      </rPr>
      <t>花も恥じらう乙女座</t>
    </r>
  </si>
  <si>
    <r>
      <rPr>
        <sz val="11"/>
        <color rgb="FF2A2A2A"/>
        <rFont val="Arial Unicode MS"/>
        <family val="3"/>
        <charset val="128"/>
      </rPr>
      <t>なし</t>
    </r>
  </si>
  <si>
    <r>
      <rPr>
        <sz val="11"/>
        <color rgb="FF2A2A2A"/>
        <rFont val="Arial Unicode MS"/>
        <family val="3"/>
        <charset val="128"/>
      </rPr>
      <t>楊菲菲</t>
    </r>
  </si>
  <si>
    <r>
      <rPr>
        <sz val="11"/>
        <color rgb="FF2A2A2A"/>
        <rFont val="Arial Unicode MS"/>
        <family val="3"/>
        <charset val="128"/>
      </rPr>
      <t>香港</t>
    </r>
  </si>
  <si>
    <r>
      <rPr>
        <sz val="11"/>
        <color rgb="FF2A2A2A"/>
        <rFont val="Arial Unicode MS"/>
        <family val="3"/>
        <charset val="128"/>
      </rPr>
      <t>料理</t>
    </r>
  </si>
  <si>
    <r>
      <rPr>
        <sz val="11"/>
        <color rgb="FF2A2A2A"/>
        <rFont val="Arial Unicode MS"/>
        <family val="3"/>
        <charset val="128"/>
      </rPr>
      <t>桃井あずき</t>
    </r>
  </si>
  <si>
    <r>
      <rPr>
        <sz val="11"/>
        <color rgb="FF2A2A2A"/>
        <rFont val="Arial Unicode MS"/>
        <family val="3"/>
        <charset val="128"/>
      </rPr>
      <t>金魚すくい</t>
    </r>
  </si>
  <si>
    <r>
      <rPr>
        <sz val="11"/>
        <color rgb="FF2A2A2A"/>
        <rFont val="Arial Unicode MS"/>
        <family val="3"/>
        <charset val="128"/>
      </rPr>
      <t>涼宮星花</t>
    </r>
  </si>
  <si>
    <r>
      <rPr>
        <sz val="11"/>
        <color rgb="FF2A2A2A"/>
        <rFont val="Arial Unicode MS"/>
        <family val="3"/>
        <charset val="128"/>
      </rPr>
      <t>岐阜</t>
    </r>
  </si>
  <si>
    <r>
      <rPr>
        <sz val="11"/>
        <color rgb="FF2A2A2A"/>
        <rFont val="Arial Unicode MS"/>
        <family val="3"/>
        <charset val="128"/>
      </rPr>
      <t>バイオリン</t>
    </r>
  </si>
  <si>
    <r>
      <rPr>
        <sz val="11"/>
        <color rgb="FF2A2A2A"/>
        <rFont val="Arial Unicode MS"/>
        <family val="3"/>
        <charset val="128"/>
      </rPr>
      <t>月宮雅</t>
    </r>
  </si>
  <si>
    <r>
      <rPr>
        <sz val="11"/>
        <color rgb="FF2A2A2A"/>
        <rFont val="Arial Unicode MS"/>
        <family val="3"/>
        <charset val="128"/>
      </rPr>
      <t>ママとショッピング</t>
    </r>
  </si>
  <si>
    <r>
      <rPr>
        <sz val="11"/>
        <color rgb="FF2A2A2A"/>
        <rFont val="Arial Unicode MS"/>
        <family val="3"/>
        <charset val="128"/>
      </rPr>
      <t>兵藤レナ</t>
    </r>
  </si>
  <si>
    <r>
      <rPr>
        <sz val="11"/>
        <color rgb="FF2A2A2A"/>
        <rFont val="Arial Unicode MS"/>
        <family val="3"/>
        <charset val="128"/>
      </rPr>
      <t>トランプ</t>
    </r>
  </si>
  <si>
    <r>
      <rPr>
        <sz val="11"/>
        <color rgb="FF2A2A2A"/>
        <rFont val="Arial Unicode MS"/>
        <family val="3"/>
        <charset val="128"/>
      </rPr>
      <t>道明寺歌鈴</t>
    </r>
  </si>
  <si>
    <r>
      <rPr>
        <sz val="11"/>
        <color rgb="FF2A2A2A"/>
        <rFont val="Arial Unicode MS"/>
        <family val="3"/>
        <charset val="128"/>
      </rPr>
      <t>奈良</t>
    </r>
  </si>
  <si>
    <r>
      <rPr>
        <sz val="11"/>
        <color rgb="FF2A2A2A"/>
        <rFont val="Arial Unicode MS"/>
        <family val="3"/>
        <charset val="128"/>
      </rPr>
      <t>境内のお掃除</t>
    </r>
  </si>
  <si>
    <r>
      <rPr>
        <sz val="11"/>
        <color rgb="FF2A2A2A"/>
        <rFont val="Arial Unicode MS"/>
        <family val="3"/>
        <charset val="128"/>
      </rPr>
      <t>高槻やよい</t>
    </r>
  </si>
  <si>
    <r>
      <t>765</t>
    </r>
    <r>
      <rPr>
        <sz val="11"/>
        <color rgb="FF2A2A2A"/>
        <rFont val="Arial Unicode MS"/>
        <family val="3"/>
        <charset val="128"/>
      </rPr>
      <t>プロ</t>
    </r>
    <phoneticPr fontId="2"/>
  </si>
  <si>
    <r>
      <rPr>
        <sz val="11"/>
        <color rgb="FF2A2A2A"/>
        <rFont val="Arial Unicode MS"/>
        <family val="3"/>
        <charset val="128"/>
      </rPr>
      <t>ｵｾﾛ、野球、家庭菜園</t>
    </r>
  </si>
  <si>
    <r>
      <rPr>
        <sz val="11"/>
        <color rgb="FF2A2A2A"/>
        <rFont val="Arial Unicode MS"/>
        <family val="3"/>
        <charset val="128"/>
      </rPr>
      <t>菊地真</t>
    </r>
  </si>
  <si>
    <r>
      <rPr>
        <sz val="11"/>
        <color rgb="FF2A2A2A"/>
        <rFont val="Arial Unicode MS"/>
        <family val="3"/>
        <charset val="128"/>
      </rPr>
      <t>ｽﾎﾟｰﾂ全般、ぬいぐるみ集め</t>
    </r>
  </si>
  <si>
    <r>
      <rPr>
        <sz val="11"/>
        <color rgb="FF2A2A2A"/>
        <rFont val="Arial Unicode MS"/>
        <family val="3"/>
        <charset val="128"/>
      </rPr>
      <t>我那覇響</t>
    </r>
  </si>
  <si>
    <r>
      <rPr>
        <sz val="11"/>
        <color rgb="FF2A2A2A"/>
        <rFont val="Arial Unicode MS"/>
        <family val="3"/>
        <charset val="128"/>
      </rPr>
      <t>編み物、卓球、散歩</t>
    </r>
  </si>
  <si>
    <r>
      <rPr>
        <sz val="11"/>
        <color rgb="FF2A2A2A"/>
        <rFont val="Arial Unicode MS"/>
        <family val="3"/>
        <charset val="128"/>
      </rPr>
      <t>柳清良</t>
    </r>
  </si>
  <si>
    <r>
      <rPr>
        <sz val="11"/>
        <color rgb="FF2A2A2A"/>
        <rFont val="Arial Unicode MS"/>
        <family val="3"/>
        <charset val="128"/>
      </rPr>
      <t>愛媛</t>
    </r>
    <rPh sb="0" eb="2">
      <t>エヒメ</t>
    </rPh>
    <phoneticPr fontId="2"/>
  </si>
  <si>
    <r>
      <rPr>
        <sz val="11"/>
        <color rgb="FF2A2A2A"/>
        <rFont val="Arial Unicode MS"/>
        <family val="3"/>
        <charset val="128"/>
      </rPr>
      <t>ドキュメンタリー番組観賞</t>
    </r>
    <rPh sb="8" eb="10">
      <t>バングミ</t>
    </rPh>
    <rPh sb="10" eb="12">
      <t>カンショウ</t>
    </rPh>
    <phoneticPr fontId="2"/>
  </si>
  <si>
    <r>
      <rPr>
        <sz val="11"/>
        <color rgb="FF2A2A2A"/>
        <rFont val="Arial Unicode MS"/>
        <family val="3"/>
        <charset val="128"/>
      </rPr>
      <t>井村雪菜</t>
    </r>
    <rPh sb="0" eb="2">
      <t>イムラ</t>
    </rPh>
    <rPh sb="2" eb="3">
      <t>ユキ</t>
    </rPh>
    <rPh sb="3" eb="4">
      <t>ナ</t>
    </rPh>
    <phoneticPr fontId="2"/>
  </si>
  <si>
    <r>
      <rPr>
        <sz val="11"/>
        <color rgb="FF2A2A2A"/>
        <rFont val="Arial Unicode MS"/>
        <family val="3"/>
        <charset val="128"/>
      </rPr>
      <t>メイク、小物集め</t>
    </r>
    <rPh sb="4" eb="6">
      <t>コモノ</t>
    </rPh>
    <rPh sb="6" eb="7">
      <t>アツ</t>
    </rPh>
    <phoneticPr fontId="2"/>
  </si>
  <si>
    <r>
      <rPr>
        <sz val="11"/>
        <color theme="1"/>
        <rFont val="Arial Unicode MS"/>
        <family val="3"/>
        <charset val="128"/>
      </rPr>
      <t>右</t>
    </r>
    <rPh sb="0" eb="1">
      <t>ミギ</t>
    </rPh>
    <phoneticPr fontId="2"/>
  </si>
  <si>
    <r>
      <rPr>
        <sz val="11"/>
        <color theme="1"/>
        <rFont val="Arial Unicode MS"/>
        <family val="3"/>
        <charset val="128"/>
      </rPr>
      <t>群馬</t>
    </r>
    <rPh sb="0" eb="2">
      <t>グンマ</t>
    </rPh>
    <phoneticPr fontId="2"/>
  </si>
  <si>
    <r>
      <rPr>
        <sz val="11"/>
        <color theme="1"/>
        <rFont val="Arial Unicode MS"/>
        <family val="3"/>
        <charset val="128"/>
      </rPr>
      <t>榊原里美</t>
    </r>
  </si>
  <si>
    <r>
      <rPr>
        <sz val="11"/>
        <color theme="1"/>
        <rFont val="Arial Unicode MS"/>
        <family val="3"/>
        <charset val="128"/>
      </rPr>
      <t>乙女座</t>
    </r>
    <rPh sb="0" eb="3">
      <t>オトメザ</t>
    </rPh>
    <phoneticPr fontId="2"/>
  </si>
  <si>
    <r>
      <rPr>
        <sz val="11"/>
        <color theme="1"/>
        <rFont val="Arial Unicode MS"/>
        <family val="3"/>
        <charset val="128"/>
      </rPr>
      <t>山形</t>
    </r>
    <rPh sb="0" eb="2">
      <t>ヤマガタ</t>
    </rPh>
    <phoneticPr fontId="2"/>
  </si>
  <si>
    <r>
      <rPr>
        <sz val="11"/>
        <color theme="1"/>
        <rFont val="Arial Unicode MS"/>
        <family val="3"/>
        <charset val="128"/>
      </rPr>
      <t>甘いお菓子を食べること</t>
    </r>
    <rPh sb="0" eb="1">
      <t>アマ</t>
    </rPh>
    <rPh sb="3" eb="5">
      <t>カシ</t>
    </rPh>
    <rPh sb="6" eb="7">
      <t>タ</t>
    </rPh>
    <phoneticPr fontId="2"/>
  </si>
  <si>
    <r>
      <rPr>
        <sz val="11"/>
        <color theme="1"/>
        <rFont val="Arial Unicode MS"/>
        <family val="3"/>
        <charset val="128"/>
      </rPr>
      <t>輿水幸子</t>
    </r>
  </si>
  <si>
    <r>
      <rPr>
        <sz val="11"/>
        <color theme="1"/>
        <rFont val="Arial Unicode MS"/>
        <family val="3"/>
        <charset val="128"/>
      </rPr>
      <t>山梨</t>
    </r>
    <rPh sb="0" eb="2">
      <t>ヤマナシ</t>
    </rPh>
    <phoneticPr fontId="2"/>
  </si>
  <si>
    <r>
      <rPr>
        <sz val="11"/>
        <color theme="1"/>
        <rFont val="Arial Unicode MS"/>
        <family val="3"/>
        <charset val="128"/>
      </rPr>
      <t>勉強ノートの清書</t>
    </r>
    <rPh sb="0" eb="2">
      <t>ベンキョウ</t>
    </rPh>
    <rPh sb="6" eb="8">
      <t>セイショ</t>
    </rPh>
    <phoneticPr fontId="2"/>
  </si>
  <si>
    <r>
      <rPr>
        <sz val="11"/>
        <color theme="1"/>
        <rFont val="Arial Unicode MS"/>
        <family val="3"/>
        <charset val="128"/>
      </rPr>
      <t>安斎都</t>
    </r>
    <rPh sb="0" eb="2">
      <t>アンザイ</t>
    </rPh>
    <rPh sb="2" eb="3">
      <t>ミヤコ</t>
    </rPh>
    <phoneticPr fontId="2"/>
  </si>
  <si>
    <r>
      <rPr>
        <sz val="11"/>
        <color theme="1"/>
        <rFont val="Arial Unicode MS"/>
        <family val="3"/>
        <charset val="128"/>
      </rPr>
      <t>福井</t>
    </r>
    <rPh sb="0" eb="2">
      <t>フクイ</t>
    </rPh>
    <phoneticPr fontId="2"/>
  </si>
  <si>
    <r>
      <rPr>
        <sz val="11"/>
        <color theme="1"/>
        <rFont val="Arial Unicode MS"/>
        <family val="3"/>
        <charset val="128"/>
      </rPr>
      <t>探偵ドラマ・推理小説を見ること</t>
    </r>
    <rPh sb="0" eb="2">
      <t>タンテイ</t>
    </rPh>
    <rPh sb="6" eb="8">
      <t>スイリ</t>
    </rPh>
    <rPh sb="8" eb="10">
      <t>ショウセツ</t>
    </rPh>
    <rPh sb="11" eb="12">
      <t>ミ</t>
    </rPh>
    <phoneticPr fontId="2"/>
  </si>
  <si>
    <r>
      <rPr>
        <sz val="11"/>
        <color theme="1"/>
        <rFont val="Arial Unicode MS"/>
        <family val="3"/>
        <charset val="128"/>
      </rPr>
      <t>浅野風香</t>
    </r>
    <rPh sb="0" eb="2">
      <t>アサノ</t>
    </rPh>
    <rPh sb="2" eb="4">
      <t>フウカ</t>
    </rPh>
    <phoneticPr fontId="2"/>
  </si>
  <si>
    <r>
      <rPr>
        <sz val="11"/>
        <color theme="1"/>
        <rFont val="Arial Unicode MS"/>
        <family val="3"/>
        <charset val="128"/>
      </rPr>
      <t>滋賀</t>
    </r>
    <rPh sb="0" eb="2">
      <t>シガ</t>
    </rPh>
    <phoneticPr fontId="2"/>
  </si>
  <si>
    <r>
      <rPr>
        <sz val="11"/>
        <color theme="1"/>
        <rFont val="Arial Unicode MS"/>
        <family val="3"/>
        <charset val="128"/>
      </rPr>
      <t>小説を書くこと</t>
    </r>
    <rPh sb="0" eb="2">
      <t>ショウセツ</t>
    </rPh>
    <rPh sb="3" eb="4">
      <t>カ</t>
    </rPh>
    <phoneticPr fontId="2"/>
  </si>
  <si>
    <r>
      <rPr>
        <sz val="11"/>
        <color theme="1"/>
        <rFont val="Arial Unicode MS"/>
        <family val="3"/>
        <charset val="128"/>
      </rPr>
      <t>大西由里子</t>
    </r>
  </si>
  <si>
    <r>
      <rPr>
        <sz val="11"/>
        <color theme="1"/>
        <rFont val="Arial Unicode MS"/>
        <family val="3"/>
        <charset val="128"/>
      </rPr>
      <t>香川</t>
    </r>
    <rPh sb="0" eb="2">
      <t>カガワ</t>
    </rPh>
    <phoneticPr fontId="2"/>
  </si>
  <si>
    <r>
      <rPr>
        <sz val="11"/>
        <color theme="1"/>
        <rFont val="Arial Unicode MS"/>
        <family val="3"/>
        <charset val="128"/>
      </rPr>
      <t>ネットサーフィン・読書</t>
    </r>
    <rPh sb="9" eb="11">
      <t>ドクショ</t>
    </rPh>
    <phoneticPr fontId="2"/>
  </si>
  <si>
    <r>
      <rPr>
        <sz val="11"/>
        <color theme="1"/>
        <rFont val="Arial Unicode MS"/>
        <family val="3"/>
        <charset val="128"/>
      </rPr>
      <t>安部奈々</t>
    </r>
    <rPh sb="0" eb="2">
      <t>アベ</t>
    </rPh>
    <rPh sb="2" eb="4">
      <t>ナナ</t>
    </rPh>
    <phoneticPr fontId="2"/>
  </si>
  <si>
    <r>
      <rPr>
        <sz val="11"/>
        <color theme="1"/>
        <rFont val="Arial Unicode MS"/>
        <family val="3"/>
        <charset val="128"/>
      </rPr>
      <t>ウサミン星</t>
    </r>
    <rPh sb="4" eb="5">
      <t>ホシ</t>
    </rPh>
    <phoneticPr fontId="2"/>
  </si>
  <si>
    <r>
      <rPr>
        <sz val="11"/>
        <color theme="1"/>
        <rFont val="Arial Unicode MS"/>
        <family val="3"/>
        <charset val="128"/>
      </rPr>
      <t>ウサミン星との交信</t>
    </r>
    <rPh sb="4" eb="5">
      <t>ホシ</t>
    </rPh>
    <rPh sb="7" eb="9">
      <t>コウシン</t>
    </rPh>
    <phoneticPr fontId="2"/>
  </si>
  <si>
    <r>
      <rPr>
        <sz val="11"/>
        <color theme="1"/>
        <rFont val="Arial Unicode MS"/>
        <family val="3"/>
        <charset val="128"/>
      </rPr>
      <t>原田美世</t>
    </r>
    <rPh sb="0" eb="2">
      <t>ハラダ</t>
    </rPh>
    <rPh sb="2" eb="4">
      <t>ミヨ</t>
    </rPh>
    <phoneticPr fontId="2"/>
  </si>
  <si>
    <r>
      <rPr>
        <sz val="11"/>
        <color theme="1"/>
        <rFont val="Arial Unicode MS"/>
        <family val="3"/>
        <charset val="128"/>
      </rPr>
      <t>石川</t>
    </r>
    <rPh sb="0" eb="2">
      <t>イシカワ</t>
    </rPh>
    <phoneticPr fontId="2"/>
  </si>
  <si>
    <r>
      <rPr>
        <sz val="11"/>
        <color theme="1"/>
        <rFont val="Arial Unicode MS"/>
        <family val="3"/>
        <charset val="128"/>
      </rPr>
      <t>池袋晶葉</t>
    </r>
    <rPh sb="0" eb="2">
      <t>イケブクロ</t>
    </rPh>
    <rPh sb="2" eb="3">
      <t>アキラ</t>
    </rPh>
    <rPh sb="3" eb="4">
      <t>ハ</t>
    </rPh>
    <phoneticPr fontId="2"/>
  </si>
  <si>
    <r>
      <rPr>
        <sz val="11"/>
        <color theme="1"/>
        <rFont val="Arial Unicode MS"/>
        <family val="3"/>
        <charset val="128"/>
      </rPr>
      <t>双子座</t>
    </r>
    <rPh sb="0" eb="3">
      <t>フタゴザ</t>
    </rPh>
    <phoneticPr fontId="2"/>
  </si>
  <si>
    <r>
      <rPr>
        <sz val="11"/>
        <color theme="1"/>
        <rFont val="Arial Unicode MS"/>
        <family val="3"/>
        <charset val="128"/>
      </rPr>
      <t>東京</t>
    </r>
    <rPh sb="0" eb="2">
      <t>トウキョウ</t>
    </rPh>
    <phoneticPr fontId="2"/>
  </si>
  <si>
    <r>
      <rPr>
        <sz val="11"/>
        <color theme="1"/>
        <rFont val="Arial Unicode MS"/>
        <family val="3"/>
        <charset val="128"/>
      </rPr>
      <t>ロボット制作</t>
    </r>
    <rPh sb="4" eb="6">
      <t>セイサク</t>
    </rPh>
    <phoneticPr fontId="2"/>
  </si>
  <si>
    <r>
      <rPr>
        <sz val="11"/>
        <color rgb="FF2A2A2A"/>
        <rFont val="Arial Unicode MS"/>
        <family val="3"/>
        <charset val="128"/>
      </rPr>
      <t>お菓子作り、ｶﾗｵｹ、長電話</t>
    </r>
  </si>
  <si>
    <r>
      <rPr>
        <sz val="11"/>
        <color rgb="FF2A2A2A"/>
        <rFont val="Arial Unicode MS"/>
        <family val="3"/>
        <charset val="128"/>
      </rPr>
      <t>タイプ</t>
    </r>
    <phoneticPr fontId="2"/>
  </si>
  <si>
    <r>
      <rPr>
        <sz val="11"/>
        <color rgb="FF2A2A2A"/>
        <rFont val="Arial Unicode MS"/>
        <family val="3"/>
        <charset val="128"/>
      </rPr>
      <t>カップ</t>
    </r>
    <phoneticPr fontId="2"/>
  </si>
  <si>
    <r>
      <rPr>
        <sz val="11"/>
        <color theme="1"/>
        <rFont val="Arial Unicode MS"/>
        <family val="3"/>
        <charset val="128"/>
      </rPr>
      <t>キュート</t>
    </r>
    <phoneticPr fontId="2"/>
  </si>
  <si>
    <r>
      <rPr>
        <sz val="11"/>
        <color rgb="FF2A2A2A"/>
        <rFont val="Arial Unicode MS"/>
        <family val="3"/>
        <charset val="128"/>
      </rPr>
      <t>ノーマル</t>
    </r>
    <phoneticPr fontId="2"/>
  </si>
  <si>
    <r>
      <rPr>
        <sz val="11"/>
        <color rgb="FF2A2A2A"/>
        <rFont val="Arial Unicode MS"/>
        <family val="3"/>
        <charset val="128"/>
      </rPr>
      <t>推定</t>
    </r>
    <r>
      <rPr>
        <sz val="11"/>
        <color rgb="FF2A2A2A"/>
        <rFont val="Arial"/>
        <family val="2"/>
      </rPr>
      <t>u_B</t>
    </r>
    <rPh sb="0" eb="2">
      <t>スイテイ</t>
    </rPh>
    <phoneticPr fontId="2"/>
  </si>
  <si>
    <r>
      <rPr>
        <sz val="11"/>
        <color rgb="FF2A2A2A"/>
        <rFont val="Arial Unicode MS"/>
        <family val="3"/>
        <charset val="128"/>
      </rPr>
      <t>特訓後変化　体重</t>
    </r>
    <r>
      <rPr>
        <sz val="11"/>
        <color rgb="FF2A2A2A"/>
        <rFont val="Arial"/>
        <family val="2"/>
      </rPr>
      <t>45</t>
    </r>
    <r>
      <rPr>
        <sz val="11"/>
        <color rgb="FF2A2A2A"/>
        <rFont val="Arial Unicode MS"/>
        <family val="3"/>
        <charset val="128"/>
      </rPr>
      <t>→</t>
    </r>
    <r>
      <rPr>
        <sz val="11"/>
        <color rgb="FF2A2A2A"/>
        <rFont val="Arial"/>
        <family val="2"/>
      </rPr>
      <t>44 W59</t>
    </r>
    <r>
      <rPr>
        <sz val="11"/>
        <color rgb="FF2A2A2A"/>
        <rFont val="Arial Unicode MS"/>
        <family val="3"/>
        <charset val="128"/>
      </rPr>
      <t>→</t>
    </r>
    <r>
      <rPr>
        <sz val="11"/>
        <color rgb="FF2A2A2A"/>
        <rFont val="Arial"/>
        <family val="2"/>
      </rPr>
      <t>58</t>
    </r>
    <rPh sb="0" eb="2">
      <t>トックン</t>
    </rPh>
    <rPh sb="2" eb="3">
      <t>ゴ</t>
    </rPh>
    <rPh sb="3" eb="5">
      <t>ヘンカ</t>
    </rPh>
    <rPh sb="6" eb="8">
      <t>タイジュウ</t>
    </rPh>
    <phoneticPr fontId="2"/>
  </si>
  <si>
    <r>
      <rPr>
        <sz val="11"/>
        <color rgb="FF2A2A2A"/>
        <rFont val="Arial Unicode MS"/>
        <family val="3"/>
        <charset val="128"/>
      </rPr>
      <t>特訓後変化　体重</t>
    </r>
    <r>
      <rPr>
        <sz val="11"/>
        <color rgb="FF2A2A2A"/>
        <rFont val="Arial"/>
        <family val="2"/>
      </rPr>
      <t>52</t>
    </r>
    <r>
      <rPr>
        <sz val="11"/>
        <color rgb="FF2A2A2A"/>
        <rFont val="Arial Unicode MS"/>
        <family val="3"/>
        <charset val="128"/>
      </rPr>
      <t>→</t>
    </r>
    <r>
      <rPr>
        <sz val="11"/>
        <color rgb="FF2A2A2A"/>
        <rFont val="Arial"/>
        <family val="2"/>
      </rPr>
      <t>51 W65</t>
    </r>
    <r>
      <rPr>
        <sz val="11"/>
        <color rgb="FF2A2A2A"/>
        <rFont val="Arial Unicode MS"/>
        <family val="3"/>
        <charset val="128"/>
      </rPr>
      <t>→</t>
    </r>
    <r>
      <rPr>
        <sz val="11"/>
        <color rgb="FF2A2A2A"/>
        <rFont val="Arial"/>
        <family val="2"/>
      </rPr>
      <t>63</t>
    </r>
    <rPh sb="0" eb="2">
      <t>トックン</t>
    </rPh>
    <rPh sb="2" eb="3">
      <t>ゴ</t>
    </rPh>
    <rPh sb="3" eb="5">
      <t>ヘンカ</t>
    </rPh>
    <rPh sb="6" eb="8">
      <t>タイジュウ</t>
    </rPh>
    <phoneticPr fontId="2"/>
  </si>
  <si>
    <r>
      <rPr>
        <sz val="11"/>
        <color rgb="FF2A2A2A"/>
        <rFont val="Arial Unicode MS"/>
        <family val="3"/>
        <charset val="128"/>
      </rPr>
      <t>特訓後変化　体重</t>
    </r>
    <r>
      <rPr>
        <sz val="11"/>
        <color rgb="FF2A2A2A"/>
        <rFont val="Arial"/>
        <family val="2"/>
      </rPr>
      <t>42</t>
    </r>
    <r>
      <rPr>
        <sz val="11"/>
        <color rgb="FF2A2A2A"/>
        <rFont val="Arial Unicode MS"/>
        <family val="3"/>
        <charset val="128"/>
      </rPr>
      <t>→</t>
    </r>
    <r>
      <rPr>
        <sz val="11"/>
        <color rgb="FF2A2A2A"/>
        <rFont val="Arial"/>
        <family val="2"/>
      </rPr>
      <t>41</t>
    </r>
    <rPh sb="0" eb="2">
      <t>トックン</t>
    </rPh>
    <rPh sb="2" eb="3">
      <t>ゴ</t>
    </rPh>
    <rPh sb="3" eb="5">
      <t>ヘンカ</t>
    </rPh>
    <rPh sb="6" eb="8">
      <t>タイジュウ</t>
    </rPh>
    <phoneticPr fontId="2"/>
  </si>
  <si>
    <r>
      <rPr>
        <sz val="11"/>
        <color rgb="FF2A2A2A"/>
        <rFont val="Arial Unicode MS"/>
        <family val="3"/>
        <charset val="128"/>
      </rPr>
      <t>特訓後変化　</t>
    </r>
    <r>
      <rPr>
        <sz val="11"/>
        <color rgb="FF2A2A2A"/>
        <rFont val="Arial"/>
        <family val="2"/>
      </rPr>
      <t>W58</t>
    </r>
    <r>
      <rPr>
        <sz val="11"/>
        <color rgb="FF2A2A2A"/>
        <rFont val="Arial Unicode MS"/>
        <family val="3"/>
        <charset val="128"/>
      </rPr>
      <t>→</t>
    </r>
    <r>
      <rPr>
        <sz val="11"/>
        <color rgb="FF2A2A2A"/>
        <rFont val="Arial"/>
        <family val="2"/>
      </rPr>
      <t>57</t>
    </r>
    <rPh sb="0" eb="2">
      <t>トックン</t>
    </rPh>
    <rPh sb="2" eb="3">
      <t>ゴ</t>
    </rPh>
    <rPh sb="3" eb="5">
      <t>ヘンカ</t>
    </rPh>
    <phoneticPr fontId="2"/>
  </si>
  <si>
    <r>
      <rPr>
        <sz val="11"/>
        <color rgb="FF2A2A2A"/>
        <rFont val="Arial Unicode MS"/>
        <family val="3"/>
        <charset val="128"/>
      </rPr>
      <t>牡羊座</t>
    </r>
    <phoneticPr fontId="2"/>
  </si>
  <si>
    <r>
      <rPr>
        <sz val="11"/>
        <color rgb="FF2A2A2A"/>
        <rFont val="Arial Unicode MS"/>
        <family val="3"/>
        <charset val="128"/>
      </rPr>
      <t>ティータイム</t>
    </r>
    <phoneticPr fontId="2"/>
  </si>
  <si>
    <r>
      <rPr>
        <sz val="11"/>
        <color rgb="FF2A2A2A"/>
        <rFont val="Arial Unicode MS"/>
        <family val="3"/>
        <charset val="128"/>
      </rPr>
      <t>水瓶座</t>
    </r>
    <phoneticPr fontId="2"/>
  </si>
  <si>
    <r>
      <rPr>
        <sz val="11"/>
        <color rgb="FF2A2A2A"/>
        <rFont val="Arial Unicode MS"/>
        <family val="3"/>
        <charset val="128"/>
      </rPr>
      <t>左</t>
    </r>
    <phoneticPr fontId="2"/>
  </si>
  <si>
    <r>
      <rPr>
        <sz val="11"/>
        <color rgb="FF2A2A2A"/>
        <rFont val="Arial Unicode MS"/>
        <family val="3"/>
        <charset val="128"/>
      </rPr>
      <t>魚座</t>
    </r>
    <phoneticPr fontId="2"/>
  </si>
  <si>
    <r>
      <t>765</t>
    </r>
    <r>
      <rPr>
        <sz val="11"/>
        <color rgb="FF2A2A2A"/>
        <rFont val="Arial Unicode MS"/>
        <family val="3"/>
        <charset val="128"/>
      </rPr>
      <t>プロ</t>
    </r>
    <phoneticPr fontId="2"/>
  </si>
  <si>
    <r>
      <rPr>
        <sz val="11"/>
        <color rgb="FF2A2A2A"/>
        <rFont val="Arial Unicode MS"/>
        <family val="3"/>
        <charset val="128"/>
      </rPr>
      <t>右</t>
    </r>
    <phoneticPr fontId="2"/>
  </si>
  <si>
    <r>
      <rPr>
        <sz val="11"/>
        <color rgb="FF2A2A2A"/>
        <rFont val="Arial Unicode MS"/>
        <family val="3"/>
        <charset val="128"/>
      </rPr>
      <t>レア</t>
    </r>
    <phoneticPr fontId="2"/>
  </si>
  <si>
    <r>
      <rPr>
        <sz val="11"/>
        <color rgb="FF2A2A2A"/>
        <rFont val="Arial Unicode MS"/>
        <family val="3"/>
        <charset val="128"/>
      </rPr>
      <t>乙女座</t>
    </r>
    <phoneticPr fontId="2"/>
  </si>
  <si>
    <r>
      <rPr>
        <sz val="11"/>
        <color rgb="FF2A2A2A"/>
        <rFont val="Arial Unicode MS"/>
        <family val="3"/>
        <charset val="128"/>
      </rPr>
      <t>秋田</t>
    </r>
    <phoneticPr fontId="2"/>
  </si>
  <si>
    <r>
      <rPr>
        <sz val="11"/>
        <color theme="1"/>
        <rFont val="Arial Unicode MS"/>
        <family val="3"/>
        <charset val="128"/>
      </rPr>
      <t>日下部若葉</t>
    </r>
    <phoneticPr fontId="2"/>
  </si>
  <si>
    <r>
      <rPr>
        <sz val="11"/>
        <color theme="1"/>
        <rFont val="Arial Unicode MS"/>
        <family val="3"/>
        <charset val="128"/>
      </rPr>
      <t>レア</t>
    </r>
    <phoneticPr fontId="2"/>
  </si>
  <si>
    <r>
      <rPr>
        <sz val="11"/>
        <color theme="1"/>
        <rFont val="Arial Unicode MS"/>
        <family val="3"/>
        <charset val="128"/>
      </rPr>
      <t>牡牛座</t>
    </r>
    <phoneticPr fontId="2"/>
  </si>
  <si>
    <r>
      <rPr>
        <sz val="11"/>
        <color theme="1"/>
        <rFont val="Arial Unicode MS"/>
        <family val="3"/>
        <charset val="128"/>
      </rPr>
      <t>ジグソーパズル</t>
    </r>
    <phoneticPr fontId="2"/>
  </si>
  <si>
    <r>
      <rPr>
        <sz val="11"/>
        <color theme="1"/>
        <rFont val="Arial Unicode MS"/>
        <family val="3"/>
        <charset val="128"/>
      </rPr>
      <t>射手座</t>
    </r>
    <phoneticPr fontId="2"/>
  </si>
  <si>
    <r>
      <rPr>
        <sz val="11"/>
        <color theme="1"/>
        <rFont val="Arial Unicode MS"/>
        <family val="3"/>
        <charset val="128"/>
      </rPr>
      <t>左</t>
    </r>
    <phoneticPr fontId="2"/>
  </si>
  <si>
    <r>
      <rPr>
        <sz val="11"/>
        <color theme="1"/>
        <rFont val="Arial Unicode MS"/>
        <family val="3"/>
        <charset val="128"/>
      </rPr>
      <t>山羊座</t>
    </r>
    <phoneticPr fontId="2"/>
  </si>
  <si>
    <r>
      <rPr>
        <sz val="11"/>
        <color theme="1"/>
        <rFont val="Arial Unicode MS"/>
        <family val="3"/>
        <charset val="128"/>
      </rPr>
      <t>水瓶座</t>
    </r>
    <phoneticPr fontId="2"/>
  </si>
  <si>
    <r>
      <rPr>
        <sz val="11"/>
        <color theme="1"/>
        <rFont val="Arial Unicode MS"/>
        <family val="3"/>
        <charset val="128"/>
      </rPr>
      <t>魚座</t>
    </r>
    <phoneticPr fontId="2"/>
  </si>
  <si>
    <r>
      <rPr>
        <sz val="11"/>
        <color theme="1"/>
        <rFont val="Arial Unicode MS"/>
        <family val="3"/>
        <charset val="128"/>
      </rPr>
      <t>永遠の</t>
    </r>
    <r>
      <rPr>
        <sz val="11"/>
        <color theme="1"/>
        <rFont val="Arial"/>
        <family val="2"/>
      </rPr>
      <t>17</t>
    </r>
    <r>
      <rPr>
        <sz val="11"/>
        <color theme="1"/>
        <rFont val="Arial Unicode MS"/>
        <family val="3"/>
        <charset val="128"/>
      </rPr>
      <t>歳</t>
    </r>
    <rPh sb="0" eb="2">
      <t>エイエン</t>
    </rPh>
    <rPh sb="5" eb="6">
      <t>サイ</t>
    </rPh>
    <phoneticPr fontId="2"/>
  </si>
  <si>
    <r>
      <rPr>
        <sz val="11"/>
        <color theme="1"/>
        <rFont val="Arial Unicode MS"/>
        <family val="3"/>
        <charset val="128"/>
      </rPr>
      <t>牡羊座</t>
    </r>
    <phoneticPr fontId="2"/>
  </si>
  <si>
    <r>
      <t>S</t>
    </r>
    <r>
      <rPr>
        <sz val="11"/>
        <color theme="1"/>
        <rFont val="Arial Unicode MS"/>
        <family val="3"/>
        <charset val="128"/>
      </rPr>
      <t>レア</t>
    </r>
    <phoneticPr fontId="2"/>
  </si>
  <si>
    <r>
      <rPr>
        <sz val="11"/>
        <color theme="1"/>
        <rFont val="Arial Unicode MS"/>
        <family val="3"/>
        <charset val="128"/>
      </rPr>
      <t>蠍座</t>
    </r>
    <phoneticPr fontId="2"/>
  </si>
  <si>
    <r>
      <rPr>
        <sz val="11"/>
        <color theme="1"/>
        <rFont val="Arial Unicode MS"/>
        <family val="3"/>
        <charset val="128"/>
      </rPr>
      <t>クルマ・バイクいじり</t>
    </r>
    <phoneticPr fontId="2"/>
  </si>
  <si>
    <r>
      <rPr>
        <sz val="11"/>
        <color rgb="FF2A2A2A"/>
        <rFont val="Arial Unicode MS"/>
        <family val="3"/>
        <charset val="128"/>
      </rPr>
      <t>天海春香</t>
    </r>
    <phoneticPr fontId="2"/>
  </si>
  <si>
    <r>
      <rPr>
        <sz val="11"/>
        <color rgb="FF2A2A2A"/>
        <rFont val="Arial Unicode MS"/>
        <family val="3"/>
        <charset val="128"/>
      </rPr>
      <t>レア～</t>
    </r>
    <r>
      <rPr>
        <sz val="11"/>
        <color rgb="FF2A2A2A"/>
        <rFont val="Arial"/>
        <family val="2"/>
      </rPr>
      <t>S</t>
    </r>
    <r>
      <rPr>
        <sz val="11"/>
        <color rgb="FF2A2A2A"/>
        <rFont val="Arial Unicode MS"/>
        <family val="3"/>
        <charset val="128"/>
      </rPr>
      <t>レア＋</t>
    </r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</si>
</sst>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rgb="FF2A2A2A"/>
      <name val="Arial"/>
      <family val="2"/>
    </font>
    <font>
      <sz val="6"/>
      <name val="ＭＳ Ｐゴシック"/>
      <family val="2"/>
      <charset val="128"/>
      <scheme val="minor"/>
    </font>
    <font>
      <sz val="11"/>
      <color rgb="FF2A2A2A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2A2A2A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56" fontId="1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56" fontId="1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>
      <alignment vertical="center"/>
    </xf>
    <xf numFmtId="0" fontId="4" fillId="9" borderId="1" xfId="0" applyFont="1" applyFill="1" applyBorder="1" applyAlignment="1">
      <alignment horizontal="center" vertical="center"/>
    </xf>
    <xf numFmtId="56" fontId="4" fillId="9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F9F"/>
      <color rgb="FFFFFF7D"/>
      <color rgb="FFFFFFD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0"/>
  <sheetViews>
    <sheetView tabSelected="1" topLeftCell="A132" zoomScale="80" zoomScaleNormal="80" workbookViewId="0">
      <selection activeCell="U15" sqref="U15"/>
    </sheetView>
  </sheetViews>
  <sheetFormatPr defaultColWidth="9" defaultRowHeight="15" customHeight="1"/>
  <cols>
    <col min="1" max="1" width="18.75" style="3" customWidth="1"/>
    <col min="2" max="2" width="10" style="17" customWidth="1"/>
    <col min="3" max="3" width="13.75" style="3" customWidth="1"/>
    <col min="4" max="4" width="6.25" style="17" customWidth="1"/>
    <col min="5" max="5" width="6.25" style="3" customWidth="1"/>
    <col min="6" max="6" width="6.875" style="17" customWidth="1"/>
    <col min="7" max="7" width="11.875" style="3" customWidth="1"/>
    <col min="8" max="8" width="5" style="17" customWidth="1"/>
    <col min="9" max="9" width="5" style="3" customWidth="1"/>
    <col min="10" max="10" width="5" style="17" customWidth="1"/>
    <col min="11" max="11" width="4.375" style="3" customWidth="1"/>
    <col min="12" max="12" width="4.375" style="17" customWidth="1"/>
    <col min="13" max="13" width="4.375" style="3" customWidth="1"/>
    <col min="14" max="14" width="7.625" style="17" customWidth="1"/>
    <col min="15" max="15" width="5.75" style="3" customWidth="1"/>
    <col min="16" max="16" width="7.625" style="17" customWidth="1"/>
    <col min="17" max="17" width="10" style="3" customWidth="1"/>
    <col min="18" max="18" width="18.125" style="17" customWidth="1"/>
    <col min="19" max="19" width="7.5" style="3" customWidth="1"/>
    <col min="20" max="20" width="7.5" style="17" customWidth="1"/>
    <col min="21" max="21" width="18.75" style="3" customWidth="1"/>
    <col min="22" max="22" width="33.125" style="17" customWidth="1"/>
    <col min="23" max="23" width="40.625" style="3" customWidth="1"/>
    <col min="24" max="16384" width="9" style="2"/>
  </cols>
  <sheetData>
    <row r="1" spans="1:23" s="20" customFormat="1" ht="15" customHeight="1">
      <c r="A1" s="1" t="s">
        <v>390</v>
      </c>
      <c r="B1" s="1" t="s">
        <v>544</v>
      </c>
      <c r="C1" s="1" t="s">
        <v>391</v>
      </c>
      <c r="D1" s="1" t="s">
        <v>392</v>
      </c>
      <c r="E1" s="1" t="s">
        <v>393</v>
      </c>
      <c r="F1" s="1" t="s">
        <v>394</v>
      </c>
      <c r="G1" s="1" t="s">
        <v>395</v>
      </c>
      <c r="H1" s="1" t="s">
        <v>396</v>
      </c>
      <c r="I1" s="1" t="s">
        <v>397</v>
      </c>
      <c r="J1" s="1" t="s">
        <v>217</v>
      </c>
      <c r="K1" s="1" t="s">
        <v>218</v>
      </c>
      <c r="L1" s="1" t="s">
        <v>219</v>
      </c>
      <c r="M1" s="1" t="s">
        <v>220</v>
      </c>
      <c r="N1" s="1" t="s">
        <v>548</v>
      </c>
      <c r="O1" s="1" t="s">
        <v>222</v>
      </c>
      <c r="P1" s="1" t="s">
        <v>545</v>
      </c>
      <c r="Q1" s="1" t="s">
        <v>398</v>
      </c>
      <c r="R1" s="1" t="s">
        <v>399</v>
      </c>
      <c r="S1" s="1" t="s">
        <v>400</v>
      </c>
      <c r="T1" s="1" t="s">
        <v>401</v>
      </c>
      <c r="U1" s="1" t="s">
        <v>402</v>
      </c>
      <c r="V1" s="1" t="s">
        <v>403</v>
      </c>
      <c r="W1" s="1" t="s">
        <v>404</v>
      </c>
    </row>
    <row r="2" spans="1:23" s="9" customFormat="1" ht="15" customHeight="1">
      <c r="A2" s="14" t="s">
        <v>405</v>
      </c>
      <c r="B2" s="17" t="s">
        <v>546</v>
      </c>
      <c r="C2" s="7" t="s">
        <v>547</v>
      </c>
      <c r="D2" s="16">
        <v>160</v>
      </c>
      <c r="E2" s="7">
        <v>240</v>
      </c>
      <c r="F2" s="16">
        <v>2</v>
      </c>
      <c r="G2" s="7">
        <v>17</v>
      </c>
      <c r="H2" s="16">
        <v>159</v>
      </c>
      <c r="I2" s="7">
        <v>45</v>
      </c>
      <c r="J2" s="16">
        <f t="shared" ref="J2:J47" si="0">I2/((H2/100)^2)</f>
        <v>17.799928800284796</v>
      </c>
      <c r="K2" s="7">
        <v>83</v>
      </c>
      <c r="L2" s="16">
        <v>59</v>
      </c>
      <c r="M2" s="7">
        <v>87</v>
      </c>
      <c r="N2" s="16">
        <f t="shared" ref="N2:N25" si="1">K2-((K2-(H2*0.54))+(((H2*0.38)-L2)*0.73)+((H2-158.8)*0.1087)+17.5)</f>
        <v>67.301659999999998</v>
      </c>
      <c r="O2" s="7">
        <f t="shared" ref="O2:O25" si="2">K2-N2</f>
        <v>15.698340000000002</v>
      </c>
      <c r="P2" s="16" t="str">
        <f t="shared" ref="P2:P25" si="3">IF(O2&lt;5,"AAA",IF(O2&lt;7.5,"AA",IF(O2&lt;10,"A",IF(O2&lt;12.5,"B",IF(O2&lt;15,"C",IF(O2&lt;17.5,"D",IF(O2&lt;20,"E",IF(O2&lt;22.5,"F",IF(O2&lt;25,"G",IF(O2&lt;27.5,"H",IF(O2&lt;30,"I",IF(O2&lt;32.5,"J",IF(O2&lt;35,"K")))))))))))))</f>
        <v>D</v>
      </c>
      <c r="Q2" s="8">
        <v>40657</v>
      </c>
      <c r="R2" s="16" t="s">
        <v>406</v>
      </c>
      <c r="S2" s="7" t="s">
        <v>16</v>
      </c>
      <c r="T2" s="16" t="s">
        <v>407</v>
      </c>
      <c r="U2" s="7" t="s">
        <v>408</v>
      </c>
      <c r="V2" s="16" t="s">
        <v>409</v>
      </c>
      <c r="W2" s="7" t="s">
        <v>549</v>
      </c>
    </row>
    <row r="3" spans="1:23" s="9" customFormat="1" ht="15" customHeight="1">
      <c r="A3" s="7" t="s">
        <v>410</v>
      </c>
      <c r="B3" s="17" t="s">
        <v>546</v>
      </c>
      <c r="C3" s="7" t="s">
        <v>547</v>
      </c>
      <c r="D3" s="16">
        <v>240</v>
      </c>
      <c r="E3" s="7">
        <v>160</v>
      </c>
      <c r="F3" s="16">
        <v>2</v>
      </c>
      <c r="G3" s="7">
        <v>18</v>
      </c>
      <c r="H3" s="16">
        <v>149</v>
      </c>
      <c r="I3" s="7">
        <v>40</v>
      </c>
      <c r="J3" s="16">
        <f t="shared" si="0"/>
        <v>18.017206432142697</v>
      </c>
      <c r="K3" s="7">
        <v>77</v>
      </c>
      <c r="L3" s="16">
        <v>57</v>
      </c>
      <c r="M3" s="7">
        <v>81</v>
      </c>
      <c r="N3" s="16">
        <f t="shared" si="1"/>
        <v>64.302660000000003</v>
      </c>
      <c r="O3" s="7">
        <f t="shared" si="2"/>
        <v>12.697339999999997</v>
      </c>
      <c r="P3" s="16" t="str">
        <f t="shared" si="3"/>
        <v>C</v>
      </c>
      <c r="Q3" s="8">
        <v>40625</v>
      </c>
      <c r="R3" s="16" t="s">
        <v>411</v>
      </c>
      <c r="S3" s="7" t="s">
        <v>20</v>
      </c>
      <c r="T3" s="16" t="s">
        <v>407</v>
      </c>
      <c r="U3" s="7" t="s">
        <v>408</v>
      </c>
      <c r="V3" s="16" t="s">
        <v>412</v>
      </c>
      <c r="W3" s="7"/>
    </row>
    <row r="4" spans="1:23" s="9" customFormat="1" ht="15" customHeight="1">
      <c r="A4" s="7" t="s">
        <v>413</v>
      </c>
      <c r="B4" s="17" t="s">
        <v>546</v>
      </c>
      <c r="C4" s="7" t="s">
        <v>547</v>
      </c>
      <c r="D4" s="16">
        <v>240</v>
      </c>
      <c r="E4" s="7">
        <v>360</v>
      </c>
      <c r="F4" s="16">
        <v>3</v>
      </c>
      <c r="G4" s="7">
        <v>15</v>
      </c>
      <c r="H4" s="16">
        <v>155</v>
      </c>
      <c r="I4" s="7">
        <v>42</v>
      </c>
      <c r="J4" s="16">
        <f t="shared" si="0"/>
        <v>17.481789802289281</v>
      </c>
      <c r="K4" s="7">
        <v>81</v>
      </c>
      <c r="L4" s="16">
        <v>56</v>
      </c>
      <c r="M4" s="7">
        <v>82</v>
      </c>
      <c r="N4" s="16">
        <f t="shared" si="1"/>
        <v>64.49606</v>
      </c>
      <c r="O4" s="7">
        <f t="shared" si="2"/>
        <v>16.50394</v>
      </c>
      <c r="P4" s="16" t="str">
        <f t="shared" si="3"/>
        <v>D</v>
      </c>
      <c r="Q4" s="8">
        <v>40834</v>
      </c>
      <c r="R4" s="16" t="s">
        <v>414</v>
      </c>
      <c r="S4" s="7" t="s">
        <v>22</v>
      </c>
      <c r="T4" s="16" t="s">
        <v>407</v>
      </c>
      <c r="U4" s="7" t="s">
        <v>415</v>
      </c>
      <c r="V4" s="16" t="s">
        <v>416</v>
      </c>
      <c r="W4" s="7"/>
    </row>
    <row r="5" spans="1:23" s="9" customFormat="1" ht="15" customHeight="1">
      <c r="A5" s="7" t="s">
        <v>417</v>
      </c>
      <c r="B5" s="17" t="s">
        <v>546</v>
      </c>
      <c r="C5" s="7" t="s">
        <v>547</v>
      </c>
      <c r="D5" s="16">
        <v>320</v>
      </c>
      <c r="E5" s="7">
        <v>480</v>
      </c>
      <c r="F5" s="16">
        <v>4</v>
      </c>
      <c r="G5" s="7">
        <v>10</v>
      </c>
      <c r="H5" s="16">
        <v>132</v>
      </c>
      <c r="I5" s="7">
        <v>28</v>
      </c>
      <c r="J5" s="16">
        <f t="shared" si="0"/>
        <v>16.069788797061523</v>
      </c>
      <c r="K5" s="7">
        <v>64</v>
      </c>
      <c r="L5" s="16">
        <v>56</v>
      </c>
      <c r="M5" s="7">
        <v>70</v>
      </c>
      <c r="N5" s="16">
        <f t="shared" si="1"/>
        <v>60.956360000000004</v>
      </c>
      <c r="O5" s="7">
        <f t="shared" si="2"/>
        <v>3.0436399999999963</v>
      </c>
      <c r="P5" s="16" t="str">
        <f t="shared" si="3"/>
        <v>AAA</v>
      </c>
      <c r="Q5" s="8">
        <v>40564</v>
      </c>
      <c r="R5" s="16" t="s">
        <v>418</v>
      </c>
      <c r="S5" s="7" t="s">
        <v>16</v>
      </c>
      <c r="T5" s="16" t="s">
        <v>419</v>
      </c>
      <c r="U5" s="7" t="s">
        <v>420</v>
      </c>
      <c r="V5" s="16" t="s">
        <v>421</v>
      </c>
      <c r="W5" s="7"/>
    </row>
    <row r="6" spans="1:23" s="9" customFormat="1" ht="15" customHeight="1">
      <c r="A6" s="7" t="s">
        <v>422</v>
      </c>
      <c r="B6" s="17" t="s">
        <v>546</v>
      </c>
      <c r="C6" s="7" t="s">
        <v>547</v>
      </c>
      <c r="D6" s="16">
        <v>500</v>
      </c>
      <c r="E6" s="7">
        <v>500</v>
      </c>
      <c r="F6" s="16">
        <v>5</v>
      </c>
      <c r="G6" s="7">
        <v>13</v>
      </c>
      <c r="H6" s="16">
        <v>147</v>
      </c>
      <c r="I6" s="7">
        <v>38</v>
      </c>
      <c r="J6" s="16">
        <f t="shared" si="0"/>
        <v>17.58526539867648</v>
      </c>
      <c r="K6" s="7">
        <v>76</v>
      </c>
      <c r="L6" s="16">
        <v>55</v>
      </c>
      <c r="M6" s="7">
        <v>79</v>
      </c>
      <c r="N6" s="16">
        <f t="shared" si="1"/>
        <v>62.534860000000009</v>
      </c>
      <c r="O6" s="7">
        <f t="shared" si="2"/>
        <v>13.465139999999991</v>
      </c>
      <c r="P6" s="16" t="str">
        <f t="shared" si="3"/>
        <v>C</v>
      </c>
      <c r="Q6" s="8">
        <v>40826</v>
      </c>
      <c r="R6" s="16" t="s">
        <v>414</v>
      </c>
      <c r="S6" s="7" t="s">
        <v>16</v>
      </c>
      <c r="T6" s="16" t="s">
        <v>407</v>
      </c>
      <c r="U6" s="7" t="s">
        <v>423</v>
      </c>
      <c r="V6" s="16" t="s">
        <v>424</v>
      </c>
      <c r="W6" s="7"/>
    </row>
    <row r="7" spans="1:23" s="9" customFormat="1" ht="15" customHeight="1">
      <c r="A7" s="7" t="s">
        <v>425</v>
      </c>
      <c r="B7" s="17" t="s">
        <v>546</v>
      </c>
      <c r="C7" s="7" t="s">
        <v>547</v>
      </c>
      <c r="D7" s="16">
        <v>600</v>
      </c>
      <c r="E7" s="7">
        <v>600</v>
      </c>
      <c r="F7" s="16">
        <v>6</v>
      </c>
      <c r="G7" s="7">
        <v>16</v>
      </c>
      <c r="H7" s="16">
        <v>153</v>
      </c>
      <c r="I7" s="7">
        <v>41</v>
      </c>
      <c r="J7" s="16">
        <f t="shared" si="0"/>
        <v>17.514631124781069</v>
      </c>
      <c r="K7" s="7">
        <v>81</v>
      </c>
      <c r="L7" s="16">
        <v>56</v>
      </c>
      <c r="M7" s="7">
        <v>79</v>
      </c>
      <c r="N7" s="16">
        <f t="shared" si="1"/>
        <v>64.188260000000014</v>
      </c>
      <c r="O7" s="7">
        <f t="shared" si="2"/>
        <v>16.811739999999986</v>
      </c>
      <c r="P7" s="16" t="str">
        <f t="shared" si="3"/>
        <v>D</v>
      </c>
      <c r="Q7" s="8">
        <v>40605</v>
      </c>
      <c r="R7" s="16" t="s">
        <v>426</v>
      </c>
      <c r="S7" s="7" t="s">
        <v>16</v>
      </c>
      <c r="T7" s="16" t="s">
        <v>407</v>
      </c>
      <c r="U7" s="7" t="s">
        <v>427</v>
      </c>
      <c r="V7" s="16" t="s">
        <v>428</v>
      </c>
      <c r="W7" s="7"/>
    </row>
    <row r="8" spans="1:23" s="9" customFormat="1" ht="15" customHeight="1">
      <c r="A8" s="7" t="s">
        <v>429</v>
      </c>
      <c r="B8" s="17" t="s">
        <v>546</v>
      </c>
      <c r="C8" s="7" t="s">
        <v>547</v>
      </c>
      <c r="D8" s="16">
        <v>700</v>
      </c>
      <c r="E8" s="7">
        <v>700</v>
      </c>
      <c r="F8" s="16">
        <v>7</v>
      </c>
      <c r="G8" s="7">
        <v>21</v>
      </c>
      <c r="H8" s="16">
        <v>156</v>
      </c>
      <c r="I8" s="7">
        <v>45</v>
      </c>
      <c r="J8" s="16">
        <f t="shared" si="0"/>
        <v>18.491124260355029</v>
      </c>
      <c r="K8" s="7">
        <v>77</v>
      </c>
      <c r="L8" s="16">
        <v>54</v>
      </c>
      <c r="M8" s="7">
        <v>76</v>
      </c>
      <c r="N8" s="16">
        <f t="shared" si="1"/>
        <v>63.189960000000013</v>
      </c>
      <c r="O8" s="7">
        <f t="shared" si="2"/>
        <v>13.810039999999987</v>
      </c>
      <c r="P8" s="16" t="str">
        <f t="shared" si="3"/>
        <v>C</v>
      </c>
      <c r="Q8" s="8">
        <v>40779</v>
      </c>
      <c r="R8" s="16" t="s">
        <v>430</v>
      </c>
      <c r="S8" s="7" t="s">
        <v>28</v>
      </c>
      <c r="T8" s="16" t="s">
        <v>407</v>
      </c>
      <c r="U8" s="7" t="s">
        <v>431</v>
      </c>
      <c r="V8" s="16" t="s">
        <v>432</v>
      </c>
      <c r="W8" s="7"/>
    </row>
    <row r="9" spans="1:23" s="9" customFormat="1" ht="15" customHeight="1">
      <c r="A9" s="7" t="s">
        <v>433</v>
      </c>
      <c r="B9" s="17" t="s">
        <v>546</v>
      </c>
      <c r="C9" s="7" t="s">
        <v>547</v>
      </c>
      <c r="D9" s="16">
        <v>820</v>
      </c>
      <c r="E9" s="7">
        <v>580</v>
      </c>
      <c r="F9" s="16">
        <v>7</v>
      </c>
      <c r="G9" s="7">
        <v>17</v>
      </c>
      <c r="H9" s="16">
        <v>153</v>
      </c>
      <c r="I9" s="7">
        <v>52</v>
      </c>
      <c r="J9" s="16">
        <f t="shared" si="0"/>
        <v>22.213678499722331</v>
      </c>
      <c r="K9" s="7">
        <v>90</v>
      </c>
      <c r="L9" s="16">
        <v>65</v>
      </c>
      <c r="M9" s="7">
        <v>89</v>
      </c>
      <c r="N9" s="16">
        <f t="shared" si="1"/>
        <v>70.758260000000007</v>
      </c>
      <c r="O9" s="7">
        <f t="shared" si="2"/>
        <v>19.241739999999993</v>
      </c>
      <c r="P9" s="16" t="str">
        <f t="shared" si="3"/>
        <v>E</v>
      </c>
      <c r="Q9" s="8">
        <v>40549</v>
      </c>
      <c r="R9" s="16" t="s">
        <v>434</v>
      </c>
      <c r="S9" s="7" t="s">
        <v>16</v>
      </c>
      <c r="T9" s="16" t="s">
        <v>407</v>
      </c>
      <c r="U9" s="7" t="s">
        <v>408</v>
      </c>
      <c r="V9" s="16" t="s">
        <v>435</v>
      </c>
      <c r="W9" s="7" t="s">
        <v>550</v>
      </c>
    </row>
    <row r="10" spans="1:23" s="9" customFormat="1" ht="15" customHeight="1">
      <c r="A10" s="7" t="s">
        <v>436</v>
      </c>
      <c r="B10" s="17" t="s">
        <v>546</v>
      </c>
      <c r="C10" s="7" t="s">
        <v>547</v>
      </c>
      <c r="D10" s="16">
        <v>520</v>
      </c>
      <c r="E10" s="7">
        <v>920</v>
      </c>
      <c r="F10" s="16">
        <v>8</v>
      </c>
      <c r="G10" s="7">
        <v>19</v>
      </c>
      <c r="H10" s="16">
        <v>156</v>
      </c>
      <c r="I10" s="7">
        <v>47</v>
      </c>
      <c r="J10" s="16">
        <f t="shared" si="0"/>
        <v>19.312952005259696</v>
      </c>
      <c r="K10" s="7">
        <v>83</v>
      </c>
      <c r="L10" s="16">
        <v>57</v>
      </c>
      <c r="M10" s="7">
        <v>81</v>
      </c>
      <c r="N10" s="16">
        <f t="shared" si="1"/>
        <v>65.379960000000011</v>
      </c>
      <c r="O10" s="7">
        <f t="shared" si="2"/>
        <v>17.620039999999989</v>
      </c>
      <c r="P10" s="16" t="str">
        <f t="shared" si="3"/>
        <v>E</v>
      </c>
      <c r="Q10" s="8">
        <v>40706</v>
      </c>
      <c r="R10" s="16" t="s">
        <v>437</v>
      </c>
      <c r="S10" s="7" t="s">
        <v>20</v>
      </c>
      <c r="T10" s="16" t="s">
        <v>407</v>
      </c>
      <c r="U10" s="7" t="s">
        <v>438</v>
      </c>
      <c r="V10" s="16" t="s">
        <v>439</v>
      </c>
      <c r="W10" s="7"/>
    </row>
    <row r="11" spans="1:23" s="9" customFormat="1" ht="15" customHeight="1">
      <c r="A11" s="7" t="s">
        <v>440</v>
      </c>
      <c r="B11" s="17" t="s">
        <v>546</v>
      </c>
      <c r="C11" s="7" t="s">
        <v>547</v>
      </c>
      <c r="D11" s="16">
        <v>920</v>
      </c>
      <c r="E11" s="7">
        <v>680</v>
      </c>
      <c r="F11" s="16">
        <v>8</v>
      </c>
      <c r="G11" s="7">
        <v>20</v>
      </c>
      <c r="H11" s="16">
        <v>160</v>
      </c>
      <c r="I11" s="7">
        <v>46</v>
      </c>
      <c r="J11" s="16">
        <f t="shared" si="0"/>
        <v>17.968749999999996</v>
      </c>
      <c r="K11" s="7">
        <v>84</v>
      </c>
      <c r="L11" s="16">
        <v>57</v>
      </c>
      <c r="M11" s="7">
        <v>85</v>
      </c>
      <c r="N11" s="16">
        <f t="shared" si="1"/>
        <v>65.995560000000012</v>
      </c>
      <c r="O11" s="7">
        <f t="shared" si="2"/>
        <v>18.004439999999988</v>
      </c>
      <c r="P11" s="16" t="str">
        <f t="shared" si="3"/>
        <v>E</v>
      </c>
      <c r="Q11" s="8">
        <v>40853</v>
      </c>
      <c r="R11" s="16" t="s">
        <v>441</v>
      </c>
      <c r="S11" s="7" t="s">
        <v>28</v>
      </c>
      <c r="T11" s="16" t="s">
        <v>407</v>
      </c>
      <c r="U11" s="7" t="s">
        <v>442</v>
      </c>
      <c r="V11" s="16" t="s">
        <v>443</v>
      </c>
      <c r="W11" s="7"/>
    </row>
    <row r="12" spans="1:23" s="9" customFormat="1" ht="15" customHeight="1">
      <c r="A12" s="7" t="s">
        <v>444</v>
      </c>
      <c r="B12" s="17" t="s">
        <v>546</v>
      </c>
      <c r="C12" s="7" t="s">
        <v>547</v>
      </c>
      <c r="D12" s="16">
        <v>1020</v>
      </c>
      <c r="E12" s="7">
        <v>780</v>
      </c>
      <c r="F12" s="16">
        <v>9</v>
      </c>
      <c r="G12" s="7">
        <v>17</v>
      </c>
      <c r="H12" s="16">
        <v>155</v>
      </c>
      <c r="I12" s="7">
        <v>42</v>
      </c>
      <c r="J12" s="16">
        <f t="shared" si="0"/>
        <v>17.481789802289281</v>
      </c>
      <c r="K12" s="7">
        <v>82</v>
      </c>
      <c r="L12" s="16">
        <v>59</v>
      </c>
      <c r="M12" s="7">
        <v>86</v>
      </c>
      <c r="N12" s="16">
        <f t="shared" si="1"/>
        <v>66.686059999999998</v>
      </c>
      <c r="O12" s="7">
        <f t="shared" si="2"/>
        <v>15.313940000000002</v>
      </c>
      <c r="P12" s="16" t="str">
        <f t="shared" si="3"/>
        <v>D</v>
      </c>
      <c r="Q12" s="8">
        <v>40893</v>
      </c>
      <c r="R12" s="16" t="s">
        <v>445</v>
      </c>
      <c r="S12" s="7" t="s">
        <v>16</v>
      </c>
      <c r="T12" s="16" t="s">
        <v>419</v>
      </c>
      <c r="U12" s="7" t="s">
        <v>446</v>
      </c>
      <c r="V12" s="16" t="s">
        <v>447</v>
      </c>
      <c r="W12" s="7"/>
    </row>
    <row r="13" spans="1:23" s="9" customFormat="1" ht="15" customHeight="1">
      <c r="A13" s="7" t="s">
        <v>448</v>
      </c>
      <c r="B13" s="17" t="s">
        <v>546</v>
      </c>
      <c r="C13" s="7" t="s">
        <v>547</v>
      </c>
      <c r="D13" s="16">
        <v>620</v>
      </c>
      <c r="E13" s="7">
        <v>1000</v>
      </c>
      <c r="F13" s="16">
        <v>9</v>
      </c>
      <c r="G13" s="7">
        <v>16</v>
      </c>
      <c r="H13" s="16">
        <v>153</v>
      </c>
      <c r="I13" s="7">
        <v>42</v>
      </c>
      <c r="J13" s="16">
        <f t="shared" si="0"/>
        <v>17.941817249775728</v>
      </c>
      <c r="K13" s="7">
        <v>79</v>
      </c>
      <c r="L13" s="16">
        <v>57</v>
      </c>
      <c r="M13" s="7">
        <v>80</v>
      </c>
      <c r="N13" s="16">
        <f t="shared" si="1"/>
        <v>64.918260000000004</v>
      </c>
      <c r="O13" s="7">
        <f t="shared" si="2"/>
        <v>14.081739999999996</v>
      </c>
      <c r="P13" s="16" t="str">
        <f t="shared" si="3"/>
        <v>C</v>
      </c>
      <c r="Q13" s="8">
        <v>40705</v>
      </c>
      <c r="R13" s="16" t="s">
        <v>437</v>
      </c>
      <c r="S13" s="7" t="s">
        <v>22</v>
      </c>
      <c r="T13" s="16" t="s">
        <v>407</v>
      </c>
      <c r="U13" s="7" t="s">
        <v>449</v>
      </c>
      <c r="V13" s="16" t="s">
        <v>450</v>
      </c>
      <c r="W13" s="7" t="s">
        <v>551</v>
      </c>
    </row>
    <row r="14" spans="1:23" s="9" customFormat="1" ht="15" customHeight="1">
      <c r="A14" s="7" t="s">
        <v>451</v>
      </c>
      <c r="B14" s="17" t="s">
        <v>546</v>
      </c>
      <c r="C14" s="7" t="s">
        <v>547</v>
      </c>
      <c r="D14" s="16">
        <v>1080</v>
      </c>
      <c r="E14" s="7">
        <v>720</v>
      </c>
      <c r="F14" s="16">
        <v>10</v>
      </c>
      <c r="G14" s="7">
        <v>15</v>
      </c>
      <c r="H14" s="16">
        <v>154</v>
      </c>
      <c r="I14" s="7">
        <v>43</v>
      </c>
      <c r="J14" s="16">
        <f t="shared" si="0"/>
        <v>18.13121942992073</v>
      </c>
      <c r="K14" s="7">
        <v>81</v>
      </c>
      <c r="L14" s="16">
        <v>58</v>
      </c>
      <c r="M14" s="7">
        <v>80</v>
      </c>
      <c r="N14" s="16">
        <f t="shared" si="1"/>
        <v>65.802160000000015</v>
      </c>
      <c r="O14" s="7">
        <f t="shared" si="2"/>
        <v>15.197839999999985</v>
      </c>
      <c r="P14" s="16" t="str">
        <f t="shared" si="3"/>
        <v>D</v>
      </c>
      <c r="Q14" s="8">
        <v>40765</v>
      </c>
      <c r="R14" s="16" t="s">
        <v>452</v>
      </c>
      <c r="S14" s="7" t="s">
        <v>28</v>
      </c>
      <c r="T14" s="16" t="s">
        <v>407</v>
      </c>
      <c r="U14" s="7" t="s">
        <v>453</v>
      </c>
      <c r="V14" s="16" t="s">
        <v>454</v>
      </c>
      <c r="W14" s="7" t="s">
        <v>552</v>
      </c>
    </row>
    <row r="15" spans="1:23" s="9" customFormat="1" ht="15" customHeight="1">
      <c r="A15" s="7" t="s">
        <v>455</v>
      </c>
      <c r="B15" s="17" t="s">
        <v>546</v>
      </c>
      <c r="C15" s="7" t="s">
        <v>547</v>
      </c>
      <c r="D15" s="16">
        <v>900</v>
      </c>
      <c r="E15" s="7">
        <v>1100</v>
      </c>
      <c r="F15" s="16">
        <v>10</v>
      </c>
      <c r="G15" s="7">
        <v>14</v>
      </c>
      <c r="H15" s="16">
        <v>144</v>
      </c>
      <c r="I15" s="7">
        <v>33</v>
      </c>
      <c r="J15" s="16">
        <f t="shared" si="0"/>
        <v>15.914351851851853</v>
      </c>
      <c r="K15" s="7">
        <v>75</v>
      </c>
      <c r="L15" s="16">
        <v>54</v>
      </c>
      <c r="M15" s="7">
        <v>77</v>
      </c>
      <c r="N15" s="16">
        <f t="shared" si="1"/>
        <v>61.343160000000012</v>
      </c>
      <c r="O15" s="7">
        <f t="shared" si="2"/>
        <v>13.656839999999988</v>
      </c>
      <c r="P15" s="16" t="str">
        <f t="shared" si="3"/>
        <v>C</v>
      </c>
      <c r="Q15" s="8">
        <v>40618</v>
      </c>
      <c r="R15" s="16" t="s">
        <v>426</v>
      </c>
      <c r="S15" s="7" t="s">
        <v>16</v>
      </c>
      <c r="T15" s="16" t="s">
        <v>407</v>
      </c>
      <c r="U15" s="7" t="s">
        <v>456</v>
      </c>
      <c r="V15" s="16" t="s">
        <v>457</v>
      </c>
      <c r="W15" s="7"/>
    </row>
    <row r="16" spans="1:23" s="9" customFormat="1" ht="15" customHeight="1">
      <c r="A16" s="7" t="s">
        <v>458</v>
      </c>
      <c r="B16" s="17" t="s">
        <v>546</v>
      </c>
      <c r="C16" s="7" t="s">
        <v>547</v>
      </c>
      <c r="D16" s="16">
        <v>640</v>
      </c>
      <c r="E16" s="7">
        <v>960</v>
      </c>
      <c r="F16" s="16">
        <v>8</v>
      </c>
      <c r="G16" s="7">
        <v>12</v>
      </c>
      <c r="H16" s="16">
        <v>145</v>
      </c>
      <c r="I16" s="7">
        <v>39</v>
      </c>
      <c r="J16" s="16">
        <f t="shared" si="0"/>
        <v>18.549346016646847</v>
      </c>
      <c r="K16" s="7">
        <v>72</v>
      </c>
      <c r="L16" s="16">
        <v>53</v>
      </c>
      <c r="M16" s="7">
        <v>75</v>
      </c>
      <c r="N16" s="16">
        <f t="shared" si="1"/>
        <v>60.767060000000015</v>
      </c>
      <c r="O16" s="7">
        <f t="shared" si="2"/>
        <v>11.232939999999985</v>
      </c>
      <c r="P16" s="16" t="str">
        <f t="shared" si="3"/>
        <v>B</v>
      </c>
      <c r="Q16" s="8">
        <v>41007</v>
      </c>
      <c r="R16" s="16" t="s">
        <v>553</v>
      </c>
      <c r="S16" s="7" t="s">
        <v>224</v>
      </c>
      <c r="T16" s="16" t="s">
        <v>459</v>
      </c>
      <c r="U16" s="7" t="s">
        <v>460</v>
      </c>
      <c r="V16" s="16" t="s">
        <v>554</v>
      </c>
      <c r="W16" s="7"/>
    </row>
    <row r="17" spans="1:23" s="9" customFormat="1" ht="15" customHeight="1">
      <c r="A17" s="7" t="s">
        <v>461</v>
      </c>
      <c r="B17" s="17" t="s">
        <v>546</v>
      </c>
      <c r="C17" s="7" t="s">
        <v>547</v>
      </c>
      <c r="D17" s="16">
        <v>990</v>
      </c>
      <c r="E17" s="7">
        <v>990</v>
      </c>
      <c r="F17" s="16">
        <v>9</v>
      </c>
      <c r="G17" s="7">
        <v>19</v>
      </c>
      <c r="H17" s="16">
        <v>161</v>
      </c>
      <c r="I17" s="7">
        <v>46</v>
      </c>
      <c r="J17" s="16">
        <f t="shared" si="0"/>
        <v>17.746228926353147</v>
      </c>
      <c r="K17" s="7">
        <v>80</v>
      </c>
      <c r="L17" s="16">
        <v>57</v>
      </c>
      <c r="M17" s="7">
        <v>80</v>
      </c>
      <c r="N17" s="16">
        <f t="shared" si="1"/>
        <v>66.149460000000019</v>
      </c>
      <c r="O17" s="7">
        <f t="shared" si="2"/>
        <v>13.850539999999981</v>
      </c>
      <c r="P17" s="16" t="str">
        <f t="shared" si="3"/>
        <v>C</v>
      </c>
      <c r="Q17" s="8">
        <v>40580</v>
      </c>
      <c r="R17" s="16" t="s">
        <v>555</v>
      </c>
      <c r="S17" s="7" t="s">
        <v>224</v>
      </c>
      <c r="T17" s="16" t="s">
        <v>556</v>
      </c>
      <c r="U17" s="7" t="s">
        <v>462</v>
      </c>
      <c r="V17" s="16" t="s">
        <v>463</v>
      </c>
      <c r="W17" s="7"/>
    </row>
    <row r="18" spans="1:23" s="9" customFormat="1" ht="15" customHeight="1">
      <c r="A18" s="7" t="s">
        <v>464</v>
      </c>
      <c r="B18" s="17" t="s">
        <v>546</v>
      </c>
      <c r="C18" s="7" t="s">
        <v>547</v>
      </c>
      <c r="D18" s="16">
        <v>1100</v>
      </c>
      <c r="E18" s="7">
        <v>900</v>
      </c>
      <c r="F18" s="16">
        <v>10</v>
      </c>
      <c r="G18" s="7">
        <v>16</v>
      </c>
      <c r="H18" s="16">
        <v>161</v>
      </c>
      <c r="I18" s="7">
        <v>45</v>
      </c>
      <c r="J18" s="16">
        <f t="shared" si="0"/>
        <v>17.360441340997646</v>
      </c>
      <c r="K18" s="7">
        <v>83</v>
      </c>
      <c r="L18" s="16">
        <v>56</v>
      </c>
      <c r="M18" s="7">
        <v>85</v>
      </c>
      <c r="N18" s="16">
        <f t="shared" si="1"/>
        <v>65.419460000000015</v>
      </c>
      <c r="O18" s="7">
        <f t="shared" si="2"/>
        <v>17.580539999999985</v>
      </c>
      <c r="P18" s="16" t="str">
        <f t="shared" si="3"/>
        <v>E</v>
      </c>
      <c r="Q18" s="8">
        <v>40987</v>
      </c>
      <c r="R18" s="16" t="s">
        <v>557</v>
      </c>
      <c r="S18" s="7" t="s">
        <v>224</v>
      </c>
      <c r="T18" s="16" t="s">
        <v>459</v>
      </c>
      <c r="U18" s="7" t="s">
        <v>465</v>
      </c>
      <c r="V18" s="16" t="s">
        <v>466</v>
      </c>
      <c r="W18" s="7"/>
    </row>
    <row r="19" spans="1:23" s="9" customFormat="1" ht="15" customHeight="1">
      <c r="A19" s="7" t="s">
        <v>467</v>
      </c>
      <c r="B19" s="17" t="s">
        <v>546</v>
      </c>
      <c r="C19" s="7" t="s">
        <v>468</v>
      </c>
      <c r="D19" s="16">
        <v>600</v>
      </c>
      <c r="E19" s="7">
        <v>640</v>
      </c>
      <c r="F19" s="16">
        <v>5</v>
      </c>
      <c r="G19" s="7">
        <v>15</v>
      </c>
      <c r="H19" s="16">
        <v>152</v>
      </c>
      <c r="I19" s="7">
        <v>45</v>
      </c>
      <c r="J19" s="16">
        <f t="shared" si="0"/>
        <v>19.477146814404431</v>
      </c>
      <c r="K19" s="7">
        <v>85</v>
      </c>
      <c r="L19" s="16">
        <v>55</v>
      </c>
      <c r="M19" s="7">
        <v>81</v>
      </c>
      <c r="N19" s="16">
        <f t="shared" si="1"/>
        <v>63.304360000000017</v>
      </c>
      <c r="O19" s="7">
        <f t="shared" si="2"/>
        <v>21.695639999999983</v>
      </c>
      <c r="P19" s="16" t="str">
        <f t="shared" si="3"/>
        <v>F</v>
      </c>
      <c r="Q19" s="8">
        <v>40596</v>
      </c>
      <c r="R19" s="16" t="s">
        <v>426</v>
      </c>
      <c r="S19" s="7" t="s">
        <v>20</v>
      </c>
      <c r="T19" s="16" t="s">
        <v>407</v>
      </c>
      <c r="U19" s="7" t="s">
        <v>423</v>
      </c>
      <c r="V19" s="16" t="s">
        <v>469</v>
      </c>
      <c r="W19" s="7"/>
    </row>
    <row r="20" spans="1:23" s="9" customFormat="1" ht="15" customHeight="1">
      <c r="A20" s="7" t="s">
        <v>470</v>
      </c>
      <c r="B20" s="17" t="s">
        <v>546</v>
      </c>
      <c r="C20" s="7" t="s">
        <v>468</v>
      </c>
      <c r="D20" s="16">
        <v>780</v>
      </c>
      <c r="E20" s="7">
        <v>520</v>
      </c>
      <c r="F20" s="16">
        <v>5</v>
      </c>
      <c r="G20" s="7">
        <v>16</v>
      </c>
      <c r="H20" s="16">
        <v>154</v>
      </c>
      <c r="I20" s="7">
        <v>55</v>
      </c>
      <c r="J20" s="16">
        <f t="shared" si="0"/>
        <v>23.19109461966605</v>
      </c>
      <c r="K20" s="7">
        <v>92</v>
      </c>
      <c r="L20" s="16">
        <v>59</v>
      </c>
      <c r="M20" s="7">
        <v>88</v>
      </c>
      <c r="N20" s="16">
        <f t="shared" si="1"/>
        <v>66.532160000000005</v>
      </c>
      <c r="O20" s="7">
        <f t="shared" si="2"/>
        <v>25.467839999999995</v>
      </c>
      <c r="P20" s="16" t="str">
        <f t="shared" si="3"/>
        <v>H</v>
      </c>
      <c r="Q20" s="8">
        <v>40731</v>
      </c>
      <c r="R20" s="16" t="s">
        <v>471</v>
      </c>
      <c r="S20" s="7" t="s">
        <v>16</v>
      </c>
      <c r="T20" s="16" t="s">
        <v>389</v>
      </c>
      <c r="U20" s="7" t="s">
        <v>472</v>
      </c>
      <c r="V20" s="16" t="s">
        <v>473</v>
      </c>
      <c r="W20" s="7"/>
    </row>
    <row r="21" spans="1:23" s="9" customFormat="1" ht="15" customHeight="1">
      <c r="A21" s="7" t="s">
        <v>474</v>
      </c>
      <c r="B21" s="17" t="s">
        <v>546</v>
      </c>
      <c r="C21" s="7" t="s">
        <v>468</v>
      </c>
      <c r="D21" s="16">
        <v>760</v>
      </c>
      <c r="E21" s="7">
        <v>800</v>
      </c>
      <c r="F21" s="16">
        <v>6</v>
      </c>
      <c r="G21" s="7">
        <v>18</v>
      </c>
      <c r="H21" s="16">
        <v>156</v>
      </c>
      <c r="I21" s="7">
        <v>43</v>
      </c>
      <c r="J21" s="16">
        <f t="shared" si="0"/>
        <v>17.669296515450359</v>
      </c>
      <c r="K21" s="7">
        <v>83</v>
      </c>
      <c r="L21" s="16">
        <v>58</v>
      </c>
      <c r="M21" s="7">
        <v>86</v>
      </c>
      <c r="N21" s="16">
        <f t="shared" si="1"/>
        <v>66.109960000000001</v>
      </c>
      <c r="O21" s="7">
        <f t="shared" si="2"/>
        <v>16.890039999999999</v>
      </c>
      <c r="P21" s="16" t="str">
        <f t="shared" si="3"/>
        <v>D</v>
      </c>
      <c r="Q21" s="8">
        <v>40905</v>
      </c>
      <c r="R21" s="16" t="s">
        <v>434</v>
      </c>
      <c r="S21" s="7" t="s">
        <v>28</v>
      </c>
      <c r="T21" s="16" t="s">
        <v>407</v>
      </c>
      <c r="U21" s="7" t="s">
        <v>420</v>
      </c>
      <c r="V21" s="16" t="s">
        <v>475</v>
      </c>
      <c r="W21" s="7"/>
    </row>
    <row r="22" spans="1:23" s="9" customFormat="1" ht="15" customHeight="1">
      <c r="A22" s="7" t="s">
        <v>476</v>
      </c>
      <c r="B22" s="17" t="s">
        <v>546</v>
      </c>
      <c r="C22" s="7" t="s">
        <v>468</v>
      </c>
      <c r="D22" s="16">
        <v>620</v>
      </c>
      <c r="E22" s="7">
        <v>940</v>
      </c>
      <c r="F22" s="16">
        <v>6</v>
      </c>
      <c r="G22" s="7">
        <v>22</v>
      </c>
      <c r="H22" s="16">
        <v>160</v>
      </c>
      <c r="I22" s="7">
        <v>51</v>
      </c>
      <c r="J22" s="16">
        <f t="shared" si="0"/>
        <v>19.921874999999996</v>
      </c>
      <c r="K22" s="7">
        <v>92</v>
      </c>
      <c r="L22" s="16">
        <v>58</v>
      </c>
      <c r="M22" s="7">
        <v>90</v>
      </c>
      <c r="N22" s="16">
        <f t="shared" si="1"/>
        <v>66.725560000000002</v>
      </c>
      <c r="O22" s="7">
        <f t="shared" si="2"/>
        <v>25.274439999999998</v>
      </c>
      <c r="P22" s="16" t="str">
        <f t="shared" si="3"/>
        <v>H</v>
      </c>
      <c r="Q22" s="8">
        <v>40588</v>
      </c>
      <c r="R22" s="16" t="s">
        <v>418</v>
      </c>
      <c r="S22" s="7" t="s">
        <v>22</v>
      </c>
      <c r="T22" s="16" t="s">
        <v>419</v>
      </c>
      <c r="U22" s="7" t="s">
        <v>438</v>
      </c>
      <c r="V22" s="16" t="s">
        <v>477</v>
      </c>
      <c r="W22" s="7"/>
    </row>
    <row r="23" spans="1:23" s="9" customFormat="1" ht="15" customHeight="1">
      <c r="A23" s="7" t="s">
        <v>478</v>
      </c>
      <c r="B23" s="17" t="s">
        <v>546</v>
      </c>
      <c r="C23" s="7" t="s">
        <v>468</v>
      </c>
      <c r="D23" s="16">
        <v>1520</v>
      </c>
      <c r="E23" s="7">
        <v>2080</v>
      </c>
      <c r="F23" s="16">
        <v>10</v>
      </c>
      <c r="G23" s="7">
        <v>19</v>
      </c>
      <c r="H23" s="16">
        <v>164</v>
      </c>
      <c r="I23" s="7">
        <v>46</v>
      </c>
      <c r="J23" s="16">
        <f t="shared" si="0"/>
        <v>17.102914931588344</v>
      </c>
      <c r="K23" s="7">
        <v>83</v>
      </c>
      <c r="L23" s="16">
        <v>57</v>
      </c>
      <c r="M23" s="7">
        <v>85</v>
      </c>
      <c r="N23" s="16">
        <f t="shared" si="1"/>
        <v>66.611160000000012</v>
      </c>
      <c r="O23" s="7">
        <f t="shared" si="2"/>
        <v>16.388839999999988</v>
      </c>
      <c r="P23" s="16" t="str">
        <f t="shared" si="3"/>
        <v>D</v>
      </c>
      <c r="Q23" s="8">
        <v>40588</v>
      </c>
      <c r="R23" s="16" t="s">
        <v>418</v>
      </c>
      <c r="S23" s="7" t="s">
        <v>20</v>
      </c>
      <c r="T23" s="16" t="s">
        <v>419</v>
      </c>
      <c r="U23" s="7" t="s">
        <v>479</v>
      </c>
      <c r="V23" s="16" t="s">
        <v>480</v>
      </c>
      <c r="W23" s="7"/>
    </row>
    <row r="24" spans="1:23" s="9" customFormat="1" ht="15" customHeight="1">
      <c r="A24" s="7" t="s">
        <v>481</v>
      </c>
      <c r="B24" s="17" t="s">
        <v>546</v>
      </c>
      <c r="C24" s="7" t="s">
        <v>468</v>
      </c>
      <c r="D24" s="16">
        <v>2300</v>
      </c>
      <c r="E24" s="7">
        <v>1540</v>
      </c>
      <c r="F24" s="16">
        <v>12</v>
      </c>
      <c r="G24" s="7">
        <v>15</v>
      </c>
      <c r="H24" s="16">
        <v>148</v>
      </c>
      <c r="I24" s="7">
        <v>42</v>
      </c>
      <c r="J24" s="16">
        <f t="shared" si="0"/>
        <v>19.174579985390796</v>
      </c>
      <c r="K24" s="7">
        <v>78</v>
      </c>
      <c r="L24" s="16">
        <v>56</v>
      </c>
      <c r="M24" s="7">
        <v>80</v>
      </c>
      <c r="N24" s="16">
        <f t="shared" si="1"/>
        <v>63.418760000000006</v>
      </c>
      <c r="O24" s="7">
        <f t="shared" si="2"/>
        <v>14.581239999999994</v>
      </c>
      <c r="P24" s="16" t="str">
        <f t="shared" si="3"/>
        <v>C</v>
      </c>
      <c r="Q24" s="8">
        <v>40834</v>
      </c>
      <c r="R24" s="16" t="s">
        <v>414</v>
      </c>
      <c r="S24" s="7" t="s">
        <v>28</v>
      </c>
      <c r="T24" s="16" t="s">
        <v>407</v>
      </c>
      <c r="U24" s="7" t="s">
        <v>482</v>
      </c>
      <c r="V24" s="16" t="s">
        <v>483</v>
      </c>
      <c r="W24" s="7"/>
    </row>
    <row r="25" spans="1:23" s="9" customFormat="1" ht="15" customHeight="1">
      <c r="A25" s="7" t="s">
        <v>484</v>
      </c>
      <c r="B25" s="17" t="s">
        <v>546</v>
      </c>
      <c r="C25" s="7" t="s">
        <v>468</v>
      </c>
      <c r="D25" s="16">
        <v>2160</v>
      </c>
      <c r="E25" s="7">
        <v>2160</v>
      </c>
      <c r="F25" s="16">
        <v>12</v>
      </c>
      <c r="G25" s="7">
        <v>17</v>
      </c>
      <c r="H25" s="16">
        <v>156</v>
      </c>
      <c r="I25" s="7">
        <v>46</v>
      </c>
      <c r="J25" s="16">
        <f t="shared" si="0"/>
        <v>18.902038132807363</v>
      </c>
      <c r="K25" s="7">
        <v>87</v>
      </c>
      <c r="L25" s="16">
        <v>57</v>
      </c>
      <c r="M25" s="7">
        <v>85</v>
      </c>
      <c r="N25" s="16">
        <f t="shared" si="1"/>
        <v>65.379960000000011</v>
      </c>
      <c r="O25" s="7">
        <f t="shared" si="2"/>
        <v>21.620039999999989</v>
      </c>
      <c r="P25" s="16" t="str">
        <f t="shared" si="3"/>
        <v>F</v>
      </c>
      <c r="Q25" s="8">
        <v>40566</v>
      </c>
      <c r="R25" s="16" t="s">
        <v>418</v>
      </c>
      <c r="S25" s="7" t="s">
        <v>16</v>
      </c>
      <c r="T25" s="16" t="s">
        <v>407</v>
      </c>
      <c r="U25" s="7" t="s">
        <v>408</v>
      </c>
      <c r="V25" s="16" t="s">
        <v>485</v>
      </c>
      <c r="W25" s="7"/>
    </row>
    <row r="26" spans="1:23" s="9" customFormat="1" ht="15" customHeight="1">
      <c r="A26" s="7" t="s">
        <v>486</v>
      </c>
      <c r="B26" s="17" t="s">
        <v>546</v>
      </c>
      <c r="C26" s="7" t="s">
        <v>468</v>
      </c>
      <c r="D26" s="16">
        <v>2300</v>
      </c>
      <c r="E26" s="7">
        <v>1660</v>
      </c>
      <c r="F26" s="16">
        <v>11</v>
      </c>
      <c r="G26" s="7">
        <v>17</v>
      </c>
      <c r="H26" s="16">
        <v>139</v>
      </c>
      <c r="I26" s="7">
        <v>30</v>
      </c>
      <c r="J26" s="16">
        <f t="shared" si="0"/>
        <v>15.527146628021326</v>
      </c>
      <c r="K26" s="7" t="s">
        <v>225</v>
      </c>
      <c r="L26" s="16" t="s">
        <v>225</v>
      </c>
      <c r="M26" s="7" t="s">
        <v>225</v>
      </c>
      <c r="N26" s="16" t="s">
        <v>225</v>
      </c>
      <c r="O26" s="7" t="s">
        <v>225</v>
      </c>
      <c r="P26" s="16" t="s">
        <v>225</v>
      </c>
      <c r="Q26" s="8">
        <v>40788</v>
      </c>
      <c r="R26" s="16" t="s">
        <v>487</v>
      </c>
      <c r="S26" s="7" t="s">
        <v>20</v>
      </c>
      <c r="T26" s="16" t="s">
        <v>407</v>
      </c>
      <c r="U26" s="7" t="s">
        <v>456</v>
      </c>
      <c r="V26" s="16" t="s">
        <v>488</v>
      </c>
      <c r="W26" s="7"/>
    </row>
    <row r="27" spans="1:23" s="9" customFormat="1" ht="15" customHeight="1">
      <c r="A27" s="7" t="s">
        <v>489</v>
      </c>
      <c r="B27" s="17" t="s">
        <v>546</v>
      </c>
      <c r="C27" s="7" t="s">
        <v>468</v>
      </c>
      <c r="D27" s="16">
        <v>1360</v>
      </c>
      <c r="E27" s="7">
        <v>880</v>
      </c>
      <c r="F27" s="16">
        <v>7</v>
      </c>
      <c r="G27" s="7">
        <v>15</v>
      </c>
      <c r="H27" s="16">
        <v>152</v>
      </c>
      <c r="I27" s="7">
        <v>41</v>
      </c>
      <c r="J27" s="16">
        <f t="shared" si="0"/>
        <v>17.745844875346261</v>
      </c>
      <c r="K27" s="7">
        <v>82</v>
      </c>
      <c r="L27" s="16">
        <v>58</v>
      </c>
      <c r="M27" s="7">
        <v>84</v>
      </c>
      <c r="N27" s="16">
        <f t="shared" ref="N27:N47" si="4">K27-((K27-(H27*0.54))+(((H27*0.38)-L27)*0.73)+((H27-158.8)*0.1087)+17.5)</f>
        <v>65.494360000000015</v>
      </c>
      <c r="O27" s="7">
        <f t="shared" ref="O27:O47" si="5">K27-N27</f>
        <v>16.505639999999985</v>
      </c>
      <c r="P27" s="16" t="str">
        <f t="shared" ref="P27:P47" si="6">IF(O27&lt;5,"AAA",IF(O27&lt;7.5,"AA",IF(O27&lt;10,"A",IF(O27&lt;12.5,"B",IF(O27&lt;15,"C",IF(O27&lt;17.5,"D",IF(O27&lt;20,"E",IF(O27&lt;22.5,"F",IF(O27&lt;25,"G",IF(O27&lt;27.5,"H",IF(O27&lt;30,"I",IF(O27&lt;32.5,"J",IF(O27&lt;35,"K")))))))))))))</f>
        <v>D</v>
      </c>
      <c r="Q27" s="8">
        <v>40815</v>
      </c>
      <c r="R27" s="16" t="s">
        <v>414</v>
      </c>
      <c r="S27" s="7" t="s">
        <v>16</v>
      </c>
      <c r="T27" s="16" t="s">
        <v>407</v>
      </c>
      <c r="U27" s="7" t="s">
        <v>490</v>
      </c>
      <c r="V27" s="16" t="s">
        <v>491</v>
      </c>
      <c r="W27" s="7"/>
    </row>
    <row r="28" spans="1:23" s="9" customFormat="1" ht="15" customHeight="1">
      <c r="A28" s="7" t="s">
        <v>492</v>
      </c>
      <c r="B28" s="17" t="s">
        <v>546</v>
      </c>
      <c r="C28" s="7" t="s">
        <v>468</v>
      </c>
      <c r="D28" s="16">
        <v>1140</v>
      </c>
      <c r="E28" s="7">
        <v>1740</v>
      </c>
      <c r="F28" s="16">
        <v>9</v>
      </c>
      <c r="G28" s="7">
        <v>15</v>
      </c>
      <c r="H28" s="16">
        <v>145</v>
      </c>
      <c r="I28" s="7">
        <v>40</v>
      </c>
      <c r="J28" s="16">
        <f t="shared" si="0"/>
        <v>19.024970273483948</v>
      </c>
      <c r="K28" s="7">
        <v>80</v>
      </c>
      <c r="L28" s="16">
        <v>55</v>
      </c>
      <c r="M28" s="7">
        <v>78</v>
      </c>
      <c r="N28" s="16">
        <f t="shared" si="4"/>
        <v>62.227060000000009</v>
      </c>
      <c r="O28" s="7">
        <f t="shared" si="5"/>
        <v>17.772939999999991</v>
      </c>
      <c r="P28" s="16" t="str">
        <f t="shared" si="6"/>
        <v>E</v>
      </c>
      <c r="Q28" s="8">
        <v>40731</v>
      </c>
      <c r="R28" s="16" t="s">
        <v>471</v>
      </c>
      <c r="S28" s="7" t="s">
        <v>22</v>
      </c>
      <c r="T28" s="16" t="s">
        <v>407</v>
      </c>
      <c r="U28" s="7" t="s">
        <v>431</v>
      </c>
      <c r="V28" s="16" t="s">
        <v>493</v>
      </c>
      <c r="W28" s="7"/>
    </row>
    <row r="29" spans="1:23" s="9" customFormat="1" ht="15" customHeight="1">
      <c r="A29" s="7" t="s">
        <v>494</v>
      </c>
      <c r="B29" s="17" t="s">
        <v>546</v>
      </c>
      <c r="C29" s="7" t="s">
        <v>468</v>
      </c>
      <c r="D29" s="16">
        <v>1600</v>
      </c>
      <c r="E29" s="7">
        <v>1600</v>
      </c>
      <c r="F29" s="16">
        <v>10</v>
      </c>
      <c r="G29" s="7">
        <v>19</v>
      </c>
      <c r="H29" s="16">
        <v>158</v>
      </c>
      <c r="I29" s="7">
        <v>45</v>
      </c>
      <c r="J29" s="16">
        <f t="shared" si="0"/>
        <v>18.025957378625218</v>
      </c>
      <c r="K29" s="7">
        <v>82</v>
      </c>
      <c r="L29" s="16">
        <v>57</v>
      </c>
      <c r="M29" s="7">
        <v>83</v>
      </c>
      <c r="N29" s="16">
        <f t="shared" si="4"/>
        <v>65.687760000000011</v>
      </c>
      <c r="O29" s="7">
        <f t="shared" si="5"/>
        <v>16.312239999999989</v>
      </c>
      <c r="P29" s="16" t="str">
        <f t="shared" si="6"/>
        <v>D</v>
      </c>
      <c r="Q29" s="8">
        <v>40783</v>
      </c>
      <c r="R29" s="16" t="s">
        <v>430</v>
      </c>
      <c r="S29" s="7" t="s">
        <v>22</v>
      </c>
      <c r="T29" s="16" t="s">
        <v>407</v>
      </c>
      <c r="U29" s="7" t="s">
        <v>495</v>
      </c>
      <c r="V29" s="16" t="s">
        <v>496</v>
      </c>
      <c r="W29" s="7"/>
    </row>
    <row r="30" spans="1:23" s="9" customFormat="1" ht="15" customHeight="1">
      <c r="A30" s="7" t="s">
        <v>497</v>
      </c>
      <c r="B30" s="17" t="s">
        <v>546</v>
      </c>
      <c r="C30" s="7" t="s">
        <v>468</v>
      </c>
      <c r="D30" s="16">
        <v>1400</v>
      </c>
      <c r="E30" s="7">
        <v>2120</v>
      </c>
      <c r="F30" s="16">
        <v>11</v>
      </c>
      <c r="G30" s="7">
        <v>18</v>
      </c>
      <c r="H30" s="16">
        <v>153</v>
      </c>
      <c r="I30" s="7">
        <v>44</v>
      </c>
      <c r="J30" s="16">
        <f t="shared" si="0"/>
        <v>18.796189499765049</v>
      </c>
      <c r="K30" s="7">
        <v>86</v>
      </c>
      <c r="L30" s="16">
        <v>56</v>
      </c>
      <c r="M30" s="7">
        <v>82</v>
      </c>
      <c r="N30" s="16">
        <f t="shared" si="4"/>
        <v>64.188260000000014</v>
      </c>
      <c r="O30" s="7">
        <f t="shared" si="5"/>
        <v>21.811739999999986</v>
      </c>
      <c r="P30" s="16" t="str">
        <f t="shared" si="6"/>
        <v>F</v>
      </c>
      <c r="Q30" s="8">
        <v>40846</v>
      </c>
      <c r="R30" s="16" t="s">
        <v>441</v>
      </c>
      <c r="S30" s="7" t="s">
        <v>20</v>
      </c>
      <c r="T30" s="16" t="s">
        <v>407</v>
      </c>
      <c r="U30" s="7" t="s">
        <v>408</v>
      </c>
      <c r="V30" s="16" t="s">
        <v>498</v>
      </c>
      <c r="W30" s="7"/>
    </row>
    <row r="31" spans="1:23" s="9" customFormat="1" ht="15" customHeight="1">
      <c r="A31" s="7" t="s">
        <v>499</v>
      </c>
      <c r="B31" s="17" t="s">
        <v>546</v>
      </c>
      <c r="C31" s="7" t="s">
        <v>468</v>
      </c>
      <c r="D31" s="16">
        <v>1280</v>
      </c>
      <c r="E31" s="7">
        <v>1280</v>
      </c>
      <c r="F31" s="16">
        <v>8</v>
      </c>
      <c r="G31" s="7">
        <v>27</v>
      </c>
      <c r="H31" s="16">
        <v>167</v>
      </c>
      <c r="I31" s="7">
        <v>48</v>
      </c>
      <c r="J31" s="16">
        <f t="shared" si="0"/>
        <v>17.21108680841909</v>
      </c>
      <c r="K31" s="7">
        <v>92</v>
      </c>
      <c r="L31" s="16">
        <v>56</v>
      </c>
      <c r="M31" s="7">
        <v>84</v>
      </c>
      <c r="N31" s="16">
        <f t="shared" si="4"/>
        <v>66.342860000000002</v>
      </c>
      <c r="O31" s="7">
        <f t="shared" si="5"/>
        <v>25.657139999999998</v>
      </c>
      <c r="P31" s="16" t="str">
        <f t="shared" si="6"/>
        <v>H</v>
      </c>
      <c r="Q31" s="8">
        <v>40819</v>
      </c>
      <c r="R31" s="16" t="s">
        <v>414</v>
      </c>
      <c r="S31" s="7" t="s">
        <v>16</v>
      </c>
      <c r="T31" s="16" t="s">
        <v>419</v>
      </c>
      <c r="U31" s="7" t="s">
        <v>408</v>
      </c>
      <c r="V31" s="16" t="s">
        <v>500</v>
      </c>
      <c r="W31" s="7"/>
    </row>
    <row r="32" spans="1:23" s="9" customFormat="1" ht="15" customHeight="1">
      <c r="A32" s="7" t="s">
        <v>501</v>
      </c>
      <c r="B32" s="17" t="s">
        <v>546</v>
      </c>
      <c r="C32" s="7" t="s">
        <v>468</v>
      </c>
      <c r="D32" s="16">
        <v>1760</v>
      </c>
      <c r="E32" s="7">
        <v>1120</v>
      </c>
      <c r="F32" s="16">
        <v>9</v>
      </c>
      <c r="G32" s="7">
        <v>17</v>
      </c>
      <c r="H32" s="16">
        <v>155</v>
      </c>
      <c r="I32" s="7">
        <v>43</v>
      </c>
      <c r="J32" s="16">
        <f t="shared" si="0"/>
        <v>17.898022892819977</v>
      </c>
      <c r="K32" s="7">
        <v>80</v>
      </c>
      <c r="L32" s="16">
        <v>57</v>
      </c>
      <c r="M32" s="7">
        <v>83</v>
      </c>
      <c r="N32" s="16">
        <f t="shared" si="4"/>
        <v>65.226060000000004</v>
      </c>
      <c r="O32" s="7">
        <f t="shared" si="5"/>
        <v>14.773939999999996</v>
      </c>
      <c r="P32" s="16" t="str">
        <f t="shared" si="6"/>
        <v>C</v>
      </c>
      <c r="Q32" s="8">
        <v>40544</v>
      </c>
      <c r="R32" s="16" t="s">
        <v>434</v>
      </c>
      <c r="S32" s="7" t="s">
        <v>22</v>
      </c>
      <c r="T32" s="16" t="s">
        <v>407</v>
      </c>
      <c r="U32" s="7" t="s">
        <v>502</v>
      </c>
      <c r="V32" s="16" t="s">
        <v>503</v>
      </c>
      <c r="W32" s="7"/>
    </row>
    <row r="33" spans="1:23" s="9" customFormat="1" ht="15" customHeight="1">
      <c r="A33" s="7" t="s">
        <v>504</v>
      </c>
      <c r="B33" s="17" t="s">
        <v>546</v>
      </c>
      <c r="C33" s="7" t="s">
        <v>468</v>
      </c>
      <c r="D33" s="16">
        <v>1000</v>
      </c>
      <c r="E33" s="7">
        <v>600</v>
      </c>
      <c r="F33" s="16">
        <v>5</v>
      </c>
      <c r="G33" s="7">
        <v>14</v>
      </c>
      <c r="H33" s="16">
        <v>145</v>
      </c>
      <c r="I33" s="7">
        <v>37</v>
      </c>
      <c r="J33" s="16">
        <f t="shared" si="0"/>
        <v>17.598097502972653</v>
      </c>
      <c r="K33" s="7">
        <v>74</v>
      </c>
      <c r="L33" s="16">
        <v>54</v>
      </c>
      <c r="M33" s="7">
        <v>78</v>
      </c>
      <c r="N33" s="16">
        <f t="shared" si="4"/>
        <v>61.497060000000012</v>
      </c>
      <c r="O33" s="7">
        <f t="shared" si="5"/>
        <v>12.502939999999988</v>
      </c>
      <c r="P33" s="16" t="str">
        <f t="shared" si="6"/>
        <v>C</v>
      </c>
      <c r="Q33" s="8">
        <v>40627</v>
      </c>
      <c r="R33" s="16" t="s">
        <v>411</v>
      </c>
      <c r="S33" s="7" t="s">
        <v>16</v>
      </c>
      <c r="T33" s="16" t="s">
        <v>407</v>
      </c>
      <c r="U33" s="7" t="s">
        <v>558</v>
      </c>
      <c r="V33" s="16" t="s">
        <v>506</v>
      </c>
      <c r="W33" s="7"/>
    </row>
    <row r="34" spans="1:23" s="9" customFormat="1" ht="15" customHeight="1">
      <c r="A34" s="7" t="s">
        <v>507</v>
      </c>
      <c r="B34" s="17" t="s">
        <v>546</v>
      </c>
      <c r="C34" s="7" t="s">
        <v>468</v>
      </c>
      <c r="D34" s="16">
        <v>720</v>
      </c>
      <c r="E34" s="7">
        <v>1200</v>
      </c>
      <c r="F34" s="16">
        <v>6</v>
      </c>
      <c r="G34" s="7">
        <v>17</v>
      </c>
      <c r="H34" s="16">
        <v>159</v>
      </c>
      <c r="I34" s="7">
        <v>44</v>
      </c>
      <c r="J34" s="16">
        <f t="shared" si="0"/>
        <v>17.404374826945133</v>
      </c>
      <c r="K34" s="7">
        <v>75</v>
      </c>
      <c r="L34" s="16">
        <v>57</v>
      </c>
      <c r="M34" s="7">
        <v>87</v>
      </c>
      <c r="N34" s="16">
        <f t="shared" si="4"/>
        <v>65.841660000000005</v>
      </c>
      <c r="O34" s="7">
        <f t="shared" si="5"/>
        <v>9.1583399999999955</v>
      </c>
      <c r="P34" s="16" t="str">
        <f t="shared" si="6"/>
        <v>A</v>
      </c>
      <c r="Q34" s="8">
        <v>40784</v>
      </c>
      <c r="R34" s="16" t="s">
        <v>430</v>
      </c>
      <c r="S34" s="7" t="s">
        <v>16</v>
      </c>
      <c r="T34" s="16" t="s">
        <v>407</v>
      </c>
      <c r="U34" s="7" t="s">
        <v>558</v>
      </c>
      <c r="V34" s="16" t="s">
        <v>508</v>
      </c>
      <c r="W34" s="7"/>
    </row>
    <row r="35" spans="1:23" s="9" customFormat="1" ht="15" customHeight="1">
      <c r="A35" s="7" t="s">
        <v>509</v>
      </c>
      <c r="B35" s="17" t="s">
        <v>546</v>
      </c>
      <c r="C35" s="7" t="s">
        <v>468</v>
      </c>
      <c r="D35" s="16">
        <v>1200</v>
      </c>
      <c r="E35" s="7">
        <v>1200</v>
      </c>
      <c r="F35" s="16">
        <v>7</v>
      </c>
      <c r="G35" s="7">
        <v>16</v>
      </c>
      <c r="H35" s="16">
        <v>152</v>
      </c>
      <c r="I35" s="7">
        <v>41</v>
      </c>
      <c r="J35" s="16">
        <f t="shared" si="0"/>
        <v>17.745844875346261</v>
      </c>
      <c r="K35" s="7">
        <v>83</v>
      </c>
      <c r="L35" s="16">
        <v>56</v>
      </c>
      <c r="M35" s="7">
        <v>80</v>
      </c>
      <c r="N35" s="16">
        <f t="shared" si="4"/>
        <v>64.034360000000021</v>
      </c>
      <c r="O35" s="7">
        <f t="shared" si="5"/>
        <v>18.965639999999979</v>
      </c>
      <c r="P35" s="16" t="str">
        <f t="shared" si="6"/>
        <v>E</v>
      </c>
      <c r="Q35" s="8">
        <v>40826</v>
      </c>
      <c r="R35" s="16" t="s">
        <v>414</v>
      </c>
      <c r="S35" s="7" t="s">
        <v>22</v>
      </c>
      <c r="T35" s="16" t="s">
        <v>407</v>
      </c>
      <c r="U35" s="7" t="s">
        <v>558</v>
      </c>
      <c r="V35" s="16" t="s">
        <v>510</v>
      </c>
      <c r="W35" s="7"/>
    </row>
    <row r="36" spans="1:23" s="9" customFormat="1" ht="15" customHeight="1">
      <c r="A36" s="7" t="s">
        <v>511</v>
      </c>
      <c r="B36" s="17" t="s">
        <v>546</v>
      </c>
      <c r="C36" s="7" t="s">
        <v>468</v>
      </c>
      <c r="D36" s="16">
        <v>1040</v>
      </c>
      <c r="E36" s="7">
        <v>1040</v>
      </c>
      <c r="F36" s="16">
        <v>8</v>
      </c>
      <c r="G36" s="7">
        <v>23</v>
      </c>
      <c r="H36" s="16">
        <v>158</v>
      </c>
      <c r="I36" s="7">
        <v>47</v>
      </c>
      <c r="J36" s="16">
        <f t="shared" si="0"/>
        <v>18.827111039897449</v>
      </c>
      <c r="K36" s="7">
        <v>85</v>
      </c>
      <c r="L36" s="16">
        <v>58</v>
      </c>
      <c r="M36" s="7">
        <v>86</v>
      </c>
      <c r="N36" s="16">
        <f t="shared" si="4"/>
        <v>66.417760000000015</v>
      </c>
      <c r="O36" s="7">
        <f t="shared" si="5"/>
        <v>18.582239999999985</v>
      </c>
      <c r="P36" s="16" t="str">
        <f t="shared" si="6"/>
        <v>E</v>
      </c>
      <c r="Q36" s="8">
        <v>40675</v>
      </c>
      <c r="R36" s="16" t="s">
        <v>553</v>
      </c>
      <c r="S36" s="7" t="s">
        <v>226</v>
      </c>
      <c r="T36" s="16" t="s">
        <v>559</v>
      </c>
      <c r="U36" s="7" t="s">
        <v>512</v>
      </c>
      <c r="V36" s="16" t="s">
        <v>513</v>
      </c>
      <c r="W36" s="7"/>
    </row>
    <row r="37" spans="1:23" s="9" customFormat="1" ht="15" customHeight="1">
      <c r="A37" s="7" t="s">
        <v>514</v>
      </c>
      <c r="B37" s="17" t="s">
        <v>546</v>
      </c>
      <c r="C37" s="7" t="s">
        <v>560</v>
      </c>
      <c r="D37" s="16">
        <v>930</v>
      </c>
      <c r="E37" s="7">
        <v>930</v>
      </c>
      <c r="F37" s="16">
        <v>7</v>
      </c>
      <c r="G37" s="7">
        <v>17</v>
      </c>
      <c r="H37" s="16">
        <v>163</v>
      </c>
      <c r="I37" s="7">
        <v>48</v>
      </c>
      <c r="J37" s="16">
        <f t="shared" si="0"/>
        <v>18.066167337874969</v>
      </c>
      <c r="K37" s="7">
        <v>85</v>
      </c>
      <c r="L37" s="16">
        <v>60</v>
      </c>
      <c r="M37" s="7">
        <v>88</v>
      </c>
      <c r="N37" s="16">
        <f t="shared" si="4"/>
        <v>68.647260000000017</v>
      </c>
      <c r="O37" s="7">
        <f t="shared" si="5"/>
        <v>16.352739999999983</v>
      </c>
      <c r="P37" s="16" t="str">
        <f t="shared" si="6"/>
        <v>D</v>
      </c>
      <c r="Q37" s="8">
        <v>41148</v>
      </c>
      <c r="R37" s="16" t="s">
        <v>561</v>
      </c>
      <c r="S37" s="7" t="s">
        <v>227</v>
      </c>
      <c r="T37" s="16" t="s">
        <v>459</v>
      </c>
      <c r="U37" s="7" t="s">
        <v>562</v>
      </c>
      <c r="V37" s="16" t="s">
        <v>515</v>
      </c>
      <c r="W37" s="7"/>
    </row>
    <row r="38" spans="1:23" s="9" customFormat="1" ht="15" customHeight="1">
      <c r="A38" s="14" t="s">
        <v>563</v>
      </c>
      <c r="B38" s="17" t="s">
        <v>546</v>
      </c>
      <c r="C38" s="14" t="s">
        <v>564</v>
      </c>
      <c r="D38" s="17">
        <v>2590</v>
      </c>
      <c r="E38" s="14">
        <v>1730</v>
      </c>
      <c r="F38" s="17">
        <v>12</v>
      </c>
      <c r="G38" s="14">
        <v>20</v>
      </c>
      <c r="H38" s="17">
        <v>148</v>
      </c>
      <c r="I38" s="14">
        <v>40</v>
      </c>
      <c r="J38" s="16">
        <f t="shared" si="0"/>
        <v>18.261504747991236</v>
      </c>
      <c r="K38" s="14">
        <v>77</v>
      </c>
      <c r="L38" s="17">
        <v>54</v>
      </c>
      <c r="M38" s="14">
        <v>78</v>
      </c>
      <c r="N38" s="16">
        <f t="shared" si="4"/>
        <v>61.958759999999998</v>
      </c>
      <c r="O38" s="7">
        <f t="shared" si="5"/>
        <v>15.041240000000002</v>
      </c>
      <c r="P38" s="16" t="str">
        <f t="shared" si="6"/>
        <v>D</v>
      </c>
      <c r="Q38" s="15">
        <v>41033</v>
      </c>
      <c r="R38" s="17" t="s">
        <v>565</v>
      </c>
      <c r="S38" s="14" t="s">
        <v>226</v>
      </c>
      <c r="T38" s="17" t="s">
        <v>516</v>
      </c>
      <c r="U38" s="14" t="s">
        <v>517</v>
      </c>
      <c r="V38" s="17" t="s">
        <v>566</v>
      </c>
      <c r="W38" s="14"/>
    </row>
    <row r="39" spans="1:23" s="9" customFormat="1" ht="15" customHeight="1">
      <c r="A39" s="14" t="s">
        <v>518</v>
      </c>
      <c r="B39" s="17" t="s">
        <v>546</v>
      </c>
      <c r="C39" s="14" t="s">
        <v>564</v>
      </c>
      <c r="D39" s="17">
        <v>1280</v>
      </c>
      <c r="E39" s="14">
        <v>1920</v>
      </c>
      <c r="F39" s="17">
        <v>10</v>
      </c>
      <c r="G39" s="14">
        <v>17</v>
      </c>
      <c r="H39" s="17">
        <v>162</v>
      </c>
      <c r="I39" s="14">
        <v>46</v>
      </c>
      <c r="J39" s="16">
        <f t="shared" si="0"/>
        <v>17.527815881725342</v>
      </c>
      <c r="K39" s="14">
        <v>91</v>
      </c>
      <c r="L39" s="17">
        <v>56</v>
      </c>
      <c r="M39" s="14">
        <v>86</v>
      </c>
      <c r="N39" s="16">
        <f t="shared" si="4"/>
        <v>65.573360000000008</v>
      </c>
      <c r="O39" s="7">
        <f t="shared" si="5"/>
        <v>25.426639999999992</v>
      </c>
      <c r="P39" s="16" t="str">
        <f t="shared" si="6"/>
        <v>H</v>
      </c>
      <c r="Q39" s="15">
        <v>41148</v>
      </c>
      <c r="R39" s="17" t="s">
        <v>519</v>
      </c>
      <c r="S39" s="14" t="s">
        <v>226</v>
      </c>
      <c r="T39" s="17" t="s">
        <v>516</v>
      </c>
      <c r="U39" s="14" t="s">
        <v>520</v>
      </c>
      <c r="V39" s="17" t="s">
        <v>521</v>
      </c>
      <c r="W39" s="14"/>
    </row>
    <row r="40" spans="1:23" s="9" customFormat="1" ht="15" customHeight="1">
      <c r="A40" s="14" t="s">
        <v>522</v>
      </c>
      <c r="B40" s="17" t="s">
        <v>546</v>
      </c>
      <c r="C40" s="14" t="s">
        <v>564</v>
      </c>
      <c r="D40" s="17">
        <v>920</v>
      </c>
      <c r="E40" s="14">
        <v>990</v>
      </c>
      <c r="F40" s="17">
        <v>7</v>
      </c>
      <c r="G40" s="14">
        <v>14</v>
      </c>
      <c r="H40" s="17">
        <v>142</v>
      </c>
      <c r="I40" s="14">
        <v>37</v>
      </c>
      <c r="J40" s="16">
        <f t="shared" si="0"/>
        <v>18.349533822654237</v>
      </c>
      <c r="K40" s="14">
        <v>74</v>
      </c>
      <c r="L40" s="17">
        <v>52</v>
      </c>
      <c r="M40" s="14">
        <v>75</v>
      </c>
      <c r="N40" s="16">
        <f t="shared" si="4"/>
        <v>59.575360000000003</v>
      </c>
      <c r="O40" s="7">
        <f t="shared" si="5"/>
        <v>14.424639999999997</v>
      </c>
      <c r="P40" s="16" t="str">
        <f t="shared" si="6"/>
        <v>C</v>
      </c>
      <c r="Q40" s="15">
        <v>41238</v>
      </c>
      <c r="R40" s="17" t="s">
        <v>567</v>
      </c>
      <c r="S40" s="14" t="s">
        <v>218</v>
      </c>
      <c r="T40" s="17" t="s">
        <v>568</v>
      </c>
      <c r="U40" s="14" t="s">
        <v>523</v>
      </c>
      <c r="V40" s="17" t="s">
        <v>524</v>
      </c>
      <c r="W40" s="14"/>
    </row>
    <row r="41" spans="1:23" s="9" customFormat="1" ht="15" customHeight="1">
      <c r="A41" s="14" t="s">
        <v>525</v>
      </c>
      <c r="B41" s="17" t="s">
        <v>546</v>
      </c>
      <c r="C41" s="14" t="s">
        <v>564</v>
      </c>
      <c r="D41" s="17">
        <v>980</v>
      </c>
      <c r="E41" s="14">
        <v>920</v>
      </c>
      <c r="F41" s="17">
        <v>7</v>
      </c>
      <c r="G41" s="14">
        <v>16</v>
      </c>
      <c r="H41" s="17">
        <v>156</v>
      </c>
      <c r="I41" s="14">
        <v>41</v>
      </c>
      <c r="J41" s="16">
        <f t="shared" si="0"/>
        <v>16.847468770545692</v>
      </c>
      <c r="K41" s="14">
        <v>78</v>
      </c>
      <c r="L41" s="17">
        <v>55</v>
      </c>
      <c r="M41" s="14">
        <v>77</v>
      </c>
      <c r="N41" s="16">
        <f t="shared" si="4"/>
        <v>63.91996000000001</v>
      </c>
      <c r="O41" s="7">
        <f t="shared" si="5"/>
        <v>14.08003999999999</v>
      </c>
      <c r="P41" s="16" t="str">
        <f t="shared" si="6"/>
        <v>C</v>
      </c>
      <c r="Q41" s="15">
        <v>40914</v>
      </c>
      <c r="R41" s="17" t="s">
        <v>569</v>
      </c>
      <c r="S41" s="14" t="s">
        <v>218</v>
      </c>
      <c r="T41" s="17" t="s">
        <v>516</v>
      </c>
      <c r="U41" s="14" t="s">
        <v>526</v>
      </c>
      <c r="V41" s="17" t="s">
        <v>527</v>
      </c>
      <c r="W41" s="14"/>
    </row>
    <row r="42" spans="1:23" s="9" customFormat="1" ht="15" customHeight="1">
      <c r="A42" s="14" t="s">
        <v>528</v>
      </c>
      <c r="B42" s="17" t="s">
        <v>546</v>
      </c>
      <c r="C42" s="14" t="s">
        <v>564</v>
      </c>
      <c r="D42" s="17">
        <v>1680</v>
      </c>
      <c r="E42" s="14">
        <v>1200</v>
      </c>
      <c r="F42" s="17">
        <v>9</v>
      </c>
      <c r="G42" s="14">
        <v>16</v>
      </c>
      <c r="H42" s="17">
        <v>160</v>
      </c>
      <c r="I42" s="14">
        <v>48</v>
      </c>
      <c r="J42" s="16">
        <f>I42/((H42/100)^2)</f>
        <v>18.749999999999996</v>
      </c>
      <c r="K42" s="14">
        <v>88</v>
      </c>
      <c r="L42" s="17">
        <v>59</v>
      </c>
      <c r="M42" s="14">
        <v>84</v>
      </c>
      <c r="N42" s="16">
        <f>K42-((K42-(H42*0.54))+(((H42*0.38)-L42)*0.73)+((H42-158.8)*0.1087)+17.5)</f>
        <v>67.455560000000006</v>
      </c>
      <c r="O42" s="7">
        <f>K42-N42</f>
        <v>20.544439999999994</v>
      </c>
      <c r="P42" s="16" t="str">
        <f>IF(O42&lt;5,"AAA",IF(O42&lt;7.5,"AA",IF(O42&lt;10,"A",IF(O42&lt;12.5,"B",IF(O42&lt;15,"C",IF(O42&lt;17.5,"D",IF(O42&lt;20,"E",IF(O42&lt;22.5,"F",IF(O42&lt;25,"G",IF(O42&lt;27.5,"H",IF(O42&lt;30,"I",IF(O42&lt;32.5,"J",IF(O42&lt;35,"K")))))))))))))</f>
        <v>F</v>
      </c>
      <c r="Q42" s="15">
        <v>40950</v>
      </c>
      <c r="R42" s="17" t="s">
        <v>570</v>
      </c>
      <c r="S42" s="14" t="s">
        <v>224</v>
      </c>
      <c r="T42" s="17" t="s">
        <v>516</v>
      </c>
      <c r="U42" s="14" t="s">
        <v>529</v>
      </c>
      <c r="V42" s="17" t="s">
        <v>530</v>
      </c>
      <c r="W42" s="14"/>
    </row>
    <row r="43" spans="1:23" s="9" customFormat="1" ht="15" customHeight="1">
      <c r="A43" s="14" t="s">
        <v>531</v>
      </c>
      <c r="B43" s="17" t="s">
        <v>546</v>
      </c>
      <c r="C43" s="14" t="s">
        <v>564</v>
      </c>
      <c r="D43" s="17">
        <v>1320</v>
      </c>
      <c r="E43" s="14">
        <v>2280</v>
      </c>
      <c r="F43" s="17">
        <v>11</v>
      </c>
      <c r="G43" s="14">
        <v>20</v>
      </c>
      <c r="H43" s="17">
        <v>156</v>
      </c>
      <c r="I43" s="14">
        <v>44</v>
      </c>
      <c r="J43" s="16">
        <f>I43/((H43/100)^2)</f>
        <v>18.080210387902692</v>
      </c>
      <c r="K43" s="14">
        <v>81</v>
      </c>
      <c r="L43" s="17">
        <v>58</v>
      </c>
      <c r="M43" s="14">
        <v>83</v>
      </c>
      <c r="N43" s="16">
        <f>K43-((K43-(H43*0.54))+(((H43*0.38)-L43)*0.73)+((H43-158.8)*0.1087)+17.5)</f>
        <v>66.109960000000015</v>
      </c>
      <c r="O43" s="7">
        <f>K43-N43</f>
        <v>14.890039999999985</v>
      </c>
      <c r="P43" s="16" t="str">
        <f>IF(O43&lt;5,"AAA",IF(O43&lt;7.5,"AA",IF(O43&lt;10,"A",IF(O43&lt;12.5,"B",IF(O43&lt;15,"C",IF(O43&lt;17.5,"D",IF(O43&lt;20,"E",IF(O43&lt;22.5,"F",IF(O43&lt;25,"G",IF(O43&lt;27.5,"H",IF(O43&lt;30,"I",IF(O43&lt;32.5,"J",IF(O43&lt;35,"K")))))))))))))</f>
        <v>C</v>
      </c>
      <c r="Q43" s="15">
        <v>40988</v>
      </c>
      <c r="R43" s="17" t="s">
        <v>571</v>
      </c>
      <c r="S43" s="14" t="s">
        <v>226</v>
      </c>
      <c r="T43" s="17" t="s">
        <v>516</v>
      </c>
      <c r="U43" s="14" t="s">
        <v>532</v>
      </c>
      <c r="V43" s="17" t="s">
        <v>533</v>
      </c>
      <c r="W43" s="14"/>
    </row>
    <row r="44" spans="1:23" ht="15" customHeight="1">
      <c r="A44" s="3" t="s">
        <v>534</v>
      </c>
      <c r="B44" s="17" t="s">
        <v>546</v>
      </c>
      <c r="C44" s="3" t="s">
        <v>564</v>
      </c>
      <c r="D44" s="17">
        <v>1820</v>
      </c>
      <c r="E44" s="3">
        <v>2580</v>
      </c>
      <c r="F44" s="17">
        <v>11</v>
      </c>
      <c r="G44" s="3" t="s">
        <v>572</v>
      </c>
      <c r="H44" s="17">
        <v>146</v>
      </c>
      <c r="I44" s="3">
        <v>40</v>
      </c>
      <c r="J44" s="17">
        <f>I44/((H44/100)^2)</f>
        <v>18.765246762994934</v>
      </c>
      <c r="K44" s="3">
        <v>84</v>
      </c>
      <c r="L44" s="17">
        <v>57</v>
      </c>
      <c r="M44" s="3">
        <v>84</v>
      </c>
      <c r="N44" s="17">
        <f>K44-((K44-(H44*0.54))+(((H44*0.38)-L44)*0.73)+((H44-158.8)*0.1087)+17.5)</f>
        <v>63.840960000000003</v>
      </c>
      <c r="O44" s="3">
        <f>K44-N44</f>
        <v>20.159039999999997</v>
      </c>
      <c r="P44" s="17" t="str">
        <f>IF(O44&lt;5,"AAA",IF(O44&lt;7.5,"AA",IF(O44&lt;10,"A",IF(O44&lt;12.5,"B",IF(O44&lt;15,"C",IF(O44&lt;17.5,"D",IF(O44&lt;20,"E",IF(O44&lt;22.5,"F",IF(O44&lt;25,"G",IF(O44&lt;27.5,"H",IF(O44&lt;30,"I",IF(O44&lt;32.5,"J",IF(O44&lt;35,"K")))))))))))))</f>
        <v>F</v>
      </c>
      <c r="Q44" s="26">
        <v>41044</v>
      </c>
      <c r="R44" s="17" t="s">
        <v>573</v>
      </c>
      <c r="S44" s="3" t="s">
        <v>226</v>
      </c>
      <c r="T44" s="17" t="s">
        <v>516</v>
      </c>
      <c r="U44" s="3" t="s">
        <v>535</v>
      </c>
      <c r="V44" s="17" t="s">
        <v>536</v>
      </c>
    </row>
    <row r="45" spans="1:23" s="9" customFormat="1" ht="15" customHeight="1">
      <c r="A45" s="14" t="s">
        <v>537</v>
      </c>
      <c r="B45" s="17" t="s">
        <v>546</v>
      </c>
      <c r="C45" s="14" t="s">
        <v>574</v>
      </c>
      <c r="D45" s="17">
        <v>2880</v>
      </c>
      <c r="E45" s="14">
        <v>1920</v>
      </c>
      <c r="F45" s="17">
        <v>12</v>
      </c>
      <c r="G45" s="14">
        <v>20</v>
      </c>
      <c r="H45" s="17">
        <v>163</v>
      </c>
      <c r="I45" s="14">
        <v>46</v>
      </c>
      <c r="J45" s="16">
        <f t="shared" si="0"/>
        <v>17.313410365463511</v>
      </c>
      <c r="K45" s="14">
        <v>86</v>
      </c>
      <c r="L45" s="17">
        <v>59</v>
      </c>
      <c r="M45" s="14">
        <v>85</v>
      </c>
      <c r="N45" s="16">
        <f t="shared" si="4"/>
        <v>67.917260000000013</v>
      </c>
      <c r="O45" s="7">
        <f t="shared" si="5"/>
        <v>18.082739999999987</v>
      </c>
      <c r="P45" s="16" t="str">
        <f t="shared" si="6"/>
        <v>E</v>
      </c>
      <c r="Q45" s="15">
        <v>41227</v>
      </c>
      <c r="R45" s="17" t="s">
        <v>575</v>
      </c>
      <c r="S45" s="14" t="s">
        <v>226</v>
      </c>
      <c r="T45" s="17" t="s">
        <v>516</v>
      </c>
      <c r="U45" s="14" t="s">
        <v>538</v>
      </c>
      <c r="V45" s="17" t="s">
        <v>576</v>
      </c>
      <c r="W45" s="14"/>
    </row>
    <row r="46" spans="1:23" s="9" customFormat="1" ht="15" customHeight="1">
      <c r="A46" s="14" t="s">
        <v>539</v>
      </c>
      <c r="B46" s="17" t="s">
        <v>546</v>
      </c>
      <c r="C46" s="14" t="s">
        <v>574</v>
      </c>
      <c r="D46" s="17">
        <v>1660</v>
      </c>
      <c r="E46" s="14">
        <v>1540</v>
      </c>
      <c r="F46" s="17">
        <v>8</v>
      </c>
      <c r="G46" s="14">
        <v>14</v>
      </c>
      <c r="H46" s="17">
        <v>148</v>
      </c>
      <c r="I46" s="14">
        <v>39</v>
      </c>
      <c r="J46" s="16">
        <f t="shared" si="0"/>
        <v>17.804967129291455</v>
      </c>
      <c r="K46" s="14">
        <v>75</v>
      </c>
      <c r="L46" s="17">
        <v>53</v>
      </c>
      <c r="M46" s="14">
        <v>74</v>
      </c>
      <c r="N46" s="16">
        <f t="shared" si="4"/>
        <v>61.228760000000001</v>
      </c>
      <c r="O46" s="7">
        <f t="shared" si="5"/>
        <v>13.771239999999999</v>
      </c>
      <c r="P46" s="16" t="str">
        <f t="shared" si="6"/>
        <v>C</v>
      </c>
      <c r="Q46" s="15">
        <v>40704</v>
      </c>
      <c r="R46" s="17" t="s">
        <v>540</v>
      </c>
      <c r="S46" s="14" t="s">
        <v>218</v>
      </c>
      <c r="T46" s="17" t="s">
        <v>516</v>
      </c>
      <c r="U46" s="14" t="s">
        <v>541</v>
      </c>
      <c r="V46" s="17" t="s">
        <v>542</v>
      </c>
      <c r="W46" s="14"/>
    </row>
    <row r="47" spans="1:23" s="9" customFormat="1" ht="15" customHeight="1">
      <c r="A47" s="7" t="s">
        <v>577</v>
      </c>
      <c r="B47" s="17" t="s">
        <v>546</v>
      </c>
      <c r="C47" s="7" t="s">
        <v>578</v>
      </c>
      <c r="D47" s="16">
        <v>1000</v>
      </c>
      <c r="E47" s="7">
        <v>1000</v>
      </c>
      <c r="F47" s="16">
        <v>8</v>
      </c>
      <c r="G47" s="7">
        <v>17</v>
      </c>
      <c r="H47" s="16">
        <v>158</v>
      </c>
      <c r="I47" s="7">
        <v>46</v>
      </c>
      <c r="J47" s="16">
        <f t="shared" si="0"/>
        <v>18.426534209261334</v>
      </c>
      <c r="K47" s="7">
        <v>83</v>
      </c>
      <c r="L47" s="16">
        <v>56</v>
      </c>
      <c r="M47" s="7">
        <v>82</v>
      </c>
      <c r="N47" s="16">
        <f t="shared" si="4"/>
        <v>64.957760000000007</v>
      </c>
      <c r="O47" s="7">
        <f t="shared" si="5"/>
        <v>18.042239999999993</v>
      </c>
      <c r="P47" s="16" t="str">
        <f t="shared" si="6"/>
        <v>E</v>
      </c>
      <c r="Q47" s="8">
        <v>40636</v>
      </c>
      <c r="R47" s="16" t="s">
        <v>411</v>
      </c>
      <c r="S47" s="7" t="s">
        <v>16</v>
      </c>
      <c r="T47" s="16" t="s">
        <v>407</v>
      </c>
      <c r="U47" s="7" t="s">
        <v>505</v>
      </c>
      <c r="V47" s="16" t="s">
        <v>543</v>
      </c>
      <c r="W47" s="7"/>
    </row>
    <row r="48" spans="1:23" s="9" customFormat="1" ht="15" customHeight="1">
      <c r="A48" s="7"/>
      <c r="B48" s="16"/>
      <c r="C48" s="7"/>
      <c r="D48" s="16"/>
      <c r="E48" s="7"/>
      <c r="F48" s="18"/>
      <c r="G48" s="14"/>
      <c r="H48" s="16"/>
      <c r="I48" s="7"/>
      <c r="J48" s="16"/>
      <c r="K48" s="7"/>
      <c r="L48" s="16"/>
      <c r="M48" s="7"/>
      <c r="N48" s="16"/>
      <c r="O48" s="7"/>
      <c r="P48" s="16"/>
      <c r="Q48" s="8"/>
      <c r="R48" s="16"/>
      <c r="S48" s="7"/>
      <c r="T48" s="16"/>
      <c r="U48" s="7"/>
      <c r="V48" s="16"/>
      <c r="W48" s="7"/>
    </row>
    <row r="49" spans="1:23" s="21" customFormat="1" ht="15" customHeight="1">
      <c r="A49" s="10" t="s">
        <v>0</v>
      </c>
      <c r="B49" s="10" t="s">
        <v>228</v>
      </c>
      <c r="C49" s="10" t="s">
        <v>1</v>
      </c>
      <c r="D49" s="10" t="s">
        <v>229</v>
      </c>
      <c r="E49" s="10" t="s">
        <v>3</v>
      </c>
      <c r="F49" s="10" t="s">
        <v>4</v>
      </c>
      <c r="G49" s="10" t="s">
        <v>5</v>
      </c>
      <c r="H49" s="10" t="s">
        <v>6</v>
      </c>
      <c r="I49" s="10" t="s">
        <v>7</v>
      </c>
      <c r="J49" s="10" t="s">
        <v>217</v>
      </c>
      <c r="K49" s="10" t="s">
        <v>218</v>
      </c>
      <c r="L49" s="10" t="s">
        <v>219</v>
      </c>
      <c r="M49" s="10" t="s">
        <v>220</v>
      </c>
      <c r="N49" s="10" t="s">
        <v>221</v>
      </c>
      <c r="O49" s="10" t="s">
        <v>222</v>
      </c>
      <c r="P49" s="10" t="s">
        <v>223</v>
      </c>
      <c r="Q49" s="10" t="s">
        <v>8</v>
      </c>
      <c r="R49" s="10" t="s">
        <v>9</v>
      </c>
      <c r="S49" s="10" t="s">
        <v>10</v>
      </c>
      <c r="T49" s="10" t="s">
        <v>11</v>
      </c>
      <c r="U49" s="10" t="s">
        <v>12</v>
      </c>
      <c r="V49" s="10" t="s">
        <v>13</v>
      </c>
      <c r="W49" s="10" t="s">
        <v>171</v>
      </c>
    </row>
    <row r="50" spans="1:23" s="9" customFormat="1" ht="15" customHeight="1">
      <c r="A50" s="7" t="s">
        <v>48</v>
      </c>
      <c r="B50" s="16" t="s">
        <v>230</v>
      </c>
      <c r="C50" s="22" t="s">
        <v>337</v>
      </c>
      <c r="D50" s="16">
        <v>240</v>
      </c>
      <c r="E50" s="7">
        <v>160</v>
      </c>
      <c r="F50" s="16">
        <v>2</v>
      </c>
      <c r="G50" s="7">
        <v>15</v>
      </c>
      <c r="H50" s="16">
        <v>165</v>
      </c>
      <c r="I50" s="7">
        <v>44</v>
      </c>
      <c r="J50" s="16">
        <f t="shared" ref="J50:J94" si="7">I50/((H50/100)^2)</f>
        <v>16.161616161616163</v>
      </c>
      <c r="K50" s="7">
        <v>80</v>
      </c>
      <c r="L50" s="16">
        <v>56</v>
      </c>
      <c r="M50" s="7">
        <v>81</v>
      </c>
      <c r="N50" s="16">
        <f t="shared" ref="N50:N94" si="8">K50-((K50-(H50*0.54))+(((H50*0.38)-L50)*0.73)+((H50-158.8)*0.1087)+17.5)</f>
        <v>66.035060000000016</v>
      </c>
      <c r="O50" s="7">
        <f t="shared" ref="O50:O94" si="9">K50-N50</f>
        <v>13.964939999999984</v>
      </c>
      <c r="P50" s="16" t="str">
        <f t="shared" ref="P50:P94" si="10">IF(O50&lt;5,"AAA",IF(O50&lt;7.5,"AA",IF(O50&lt;10,"A",IF(O50&lt;12.5,"B",IF(O50&lt;15,"C",IF(O50&lt;17.5,"D",IF(O50&lt;20,"E",IF(O50&lt;22.5,"F",IF(O50&lt;25,"G",IF(O50&lt;27.5,"H",IF(O50&lt;30,"I",IF(O50&lt;32.5,"J",IF(O50&lt;35,"K")))))))))))))</f>
        <v>C</v>
      </c>
      <c r="Q50" s="8">
        <v>40765</v>
      </c>
      <c r="R50" s="16" t="s">
        <v>39</v>
      </c>
      <c r="S50" s="7" t="s">
        <v>20</v>
      </c>
      <c r="T50" s="16" t="s">
        <v>17</v>
      </c>
      <c r="U50" s="7" t="s">
        <v>18</v>
      </c>
      <c r="V50" s="16" t="s">
        <v>49</v>
      </c>
      <c r="W50" s="7"/>
    </row>
    <row r="51" spans="1:23" s="9" customFormat="1" ht="15" customHeight="1">
      <c r="A51" s="7" t="s">
        <v>50</v>
      </c>
      <c r="B51" s="16" t="s">
        <v>231</v>
      </c>
      <c r="C51" s="22" t="s">
        <v>337</v>
      </c>
      <c r="D51" s="16">
        <v>160</v>
      </c>
      <c r="E51" s="7">
        <v>240</v>
      </c>
      <c r="F51" s="16">
        <v>2</v>
      </c>
      <c r="G51" s="7">
        <v>20</v>
      </c>
      <c r="H51" s="16">
        <v>163</v>
      </c>
      <c r="I51" s="7">
        <v>45</v>
      </c>
      <c r="J51" s="16">
        <f t="shared" si="7"/>
        <v>16.937031879257784</v>
      </c>
      <c r="K51" s="7">
        <v>86</v>
      </c>
      <c r="L51" s="16">
        <v>57</v>
      </c>
      <c r="M51" s="7">
        <v>86</v>
      </c>
      <c r="N51" s="16">
        <f t="shared" si="8"/>
        <v>66.457260000000019</v>
      </c>
      <c r="O51" s="7">
        <f t="shared" si="9"/>
        <v>19.542739999999981</v>
      </c>
      <c r="P51" s="16" t="str">
        <f t="shared" si="10"/>
        <v>E</v>
      </c>
      <c r="Q51" s="8">
        <v>40600</v>
      </c>
      <c r="R51" s="16" t="s">
        <v>26</v>
      </c>
      <c r="S51" s="7" t="s">
        <v>20</v>
      </c>
      <c r="T51" s="16" t="s">
        <v>17</v>
      </c>
      <c r="U51" s="7" t="s">
        <v>40</v>
      </c>
      <c r="V51" s="16" t="s">
        <v>51</v>
      </c>
      <c r="W51" s="7"/>
    </row>
    <row r="52" spans="1:23" s="9" customFormat="1" ht="15" customHeight="1">
      <c r="A52" s="7" t="s">
        <v>52</v>
      </c>
      <c r="B52" s="16" t="s">
        <v>232</v>
      </c>
      <c r="C52" s="22" t="s">
        <v>337</v>
      </c>
      <c r="D52" s="16">
        <v>240</v>
      </c>
      <c r="E52" s="7">
        <v>360</v>
      </c>
      <c r="F52" s="16">
        <v>3</v>
      </c>
      <c r="G52" s="7">
        <v>22</v>
      </c>
      <c r="H52" s="16">
        <v>165</v>
      </c>
      <c r="I52" s="7">
        <v>48</v>
      </c>
      <c r="J52" s="16">
        <f t="shared" si="7"/>
        <v>17.630853994490359</v>
      </c>
      <c r="K52" s="7">
        <v>92</v>
      </c>
      <c r="L52" s="16">
        <v>58</v>
      </c>
      <c r="M52" s="7">
        <v>85</v>
      </c>
      <c r="N52" s="16">
        <f t="shared" si="8"/>
        <v>67.495060000000009</v>
      </c>
      <c r="O52" s="7">
        <f t="shared" si="9"/>
        <v>24.504939999999991</v>
      </c>
      <c r="P52" s="16" t="str">
        <f t="shared" si="10"/>
        <v>G</v>
      </c>
      <c r="Q52" s="8">
        <v>40787</v>
      </c>
      <c r="R52" s="16" t="s">
        <v>27</v>
      </c>
      <c r="S52" s="7" t="s">
        <v>22</v>
      </c>
      <c r="T52" s="16" t="s">
        <v>17</v>
      </c>
      <c r="U52" s="7" t="s">
        <v>18</v>
      </c>
      <c r="V52" s="16" t="s">
        <v>53</v>
      </c>
      <c r="W52" s="7"/>
    </row>
    <row r="53" spans="1:23" s="9" customFormat="1" ht="15" customHeight="1">
      <c r="A53" s="7" t="s">
        <v>54</v>
      </c>
      <c r="B53" s="16" t="s">
        <v>231</v>
      </c>
      <c r="C53" s="22" t="s">
        <v>337</v>
      </c>
      <c r="D53" s="16">
        <v>480</v>
      </c>
      <c r="E53" s="7">
        <v>320</v>
      </c>
      <c r="F53" s="16">
        <v>4</v>
      </c>
      <c r="G53" s="7">
        <v>19</v>
      </c>
      <c r="H53" s="16">
        <v>160</v>
      </c>
      <c r="I53" s="7">
        <v>43</v>
      </c>
      <c r="J53" s="16">
        <f t="shared" si="7"/>
        <v>16.796874999999996</v>
      </c>
      <c r="K53" s="7">
        <v>86</v>
      </c>
      <c r="L53" s="16">
        <v>56</v>
      </c>
      <c r="M53" s="7">
        <v>86</v>
      </c>
      <c r="N53" s="16">
        <f t="shared" si="8"/>
        <v>65.265560000000008</v>
      </c>
      <c r="O53" s="7">
        <f t="shared" si="9"/>
        <v>20.734439999999992</v>
      </c>
      <c r="P53" s="16" t="str">
        <f t="shared" si="10"/>
        <v>F</v>
      </c>
      <c r="Q53" s="8">
        <v>40641</v>
      </c>
      <c r="R53" s="16" t="s">
        <v>19</v>
      </c>
      <c r="S53" s="7" t="s">
        <v>22</v>
      </c>
      <c r="T53" s="16" t="s">
        <v>17</v>
      </c>
      <c r="U53" s="7" t="s">
        <v>55</v>
      </c>
      <c r="V53" s="16" t="s">
        <v>56</v>
      </c>
      <c r="W53" s="7"/>
    </row>
    <row r="54" spans="1:23" s="9" customFormat="1" ht="15" customHeight="1">
      <c r="A54" s="7" t="s">
        <v>57</v>
      </c>
      <c r="B54" s="16" t="s">
        <v>231</v>
      </c>
      <c r="C54" s="22" t="s">
        <v>337</v>
      </c>
      <c r="D54" s="16">
        <v>500</v>
      </c>
      <c r="E54" s="7">
        <v>500</v>
      </c>
      <c r="F54" s="16">
        <v>5</v>
      </c>
      <c r="G54" s="7">
        <v>31</v>
      </c>
      <c r="H54" s="16">
        <v>167</v>
      </c>
      <c r="I54" s="7">
        <v>51</v>
      </c>
      <c r="J54" s="16">
        <f t="shared" si="7"/>
        <v>18.286779733945284</v>
      </c>
      <c r="K54" s="7">
        <v>91</v>
      </c>
      <c r="L54" s="16">
        <v>62</v>
      </c>
      <c r="M54" s="7">
        <v>90</v>
      </c>
      <c r="N54" s="16">
        <f t="shared" si="8"/>
        <v>70.722860000000011</v>
      </c>
      <c r="O54" s="7">
        <f t="shared" si="9"/>
        <v>20.277139999999989</v>
      </c>
      <c r="P54" s="16" t="str">
        <f t="shared" si="10"/>
        <v>F</v>
      </c>
      <c r="Q54" s="8">
        <v>40671</v>
      </c>
      <c r="R54" s="16" t="s">
        <v>15</v>
      </c>
      <c r="S54" s="7" t="s">
        <v>16</v>
      </c>
      <c r="T54" s="16" t="s">
        <v>17</v>
      </c>
      <c r="U54" s="7" t="s">
        <v>34</v>
      </c>
      <c r="V54" s="16" t="s">
        <v>58</v>
      </c>
      <c r="W54" s="7"/>
    </row>
    <row r="55" spans="1:23" s="9" customFormat="1" ht="15" customHeight="1">
      <c r="A55" s="7" t="s">
        <v>59</v>
      </c>
      <c r="B55" s="16" t="s">
        <v>233</v>
      </c>
      <c r="C55" s="22" t="s">
        <v>337</v>
      </c>
      <c r="D55" s="16">
        <v>600</v>
      </c>
      <c r="E55" s="7">
        <v>600</v>
      </c>
      <c r="F55" s="16">
        <v>6</v>
      </c>
      <c r="G55" s="7">
        <v>23</v>
      </c>
      <c r="H55" s="16">
        <v>161</v>
      </c>
      <c r="I55" s="7">
        <v>43</v>
      </c>
      <c r="J55" s="16">
        <f t="shared" si="7"/>
        <v>16.588866170286639</v>
      </c>
      <c r="K55" s="7">
        <v>82</v>
      </c>
      <c r="L55" s="16">
        <v>56</v>
      </c>
      <c r="M55" s="7">
        <v>85</v>
      </c>
      <c r="N55" s="16">
        <f t="shared" si="8"/>
        <v>65.419460000000015</v>
      </c>
      <c r="O55" s="7">
        <f t="shared" si="9"/>
        <v>16.580539999999985</v>
      </c>
      <c r="P55" s="16" t="str">
        <f t="shared" si="10"/>
        <v>D</v>
      </c>
      <c r="Q55" s="8">
        <v>40858</v>
      </c>
      <c r="R55" s="16" t="s">
        <v>33</v>
      </c>
      <c r="S55" s="7" t="s">
        <v>20</v>
      </c>
      <c r="T55" s="16" t="s">
        <v>17</v>
      </c>
      <c r="U55" s="7" t="s">
        <v>40</v>
      </c>
      <c r="V55" s="16" t="s">
        <v>60</v>
      </c>
      <c r="W55" s="7"/>
    </row>
    <row r="56" spans="1:23" s="9" customFormat="1" ht="15" customHeight="1">
      <c r="A56" s="7" t="s">
        <v>61</v>
      </c>
      <c r="B56" s="16" t="s">
        <v>232</v>
      </c>
      <c r="C56" s="22" t="s">
        <v>337</v>
      </c>
      <c r="D56" s="16">
        <v>700</v>
      </c>
      <c r="E56" s="7">
        <v>700</v>
      </c>
      <c r="F56" s="16">
        <v>7</v>
      </c>
      <c r="G56" s="7">
        <v>28</v>
      </c>
      <c r="H56" s="16">
        <v>159</v>
      </c>
      <c r="I56" s="7">
        <v>44</v>
      </c>
      <c r="J56" s="16">
        <f t="shared" si="7"/>
        <v>17.404374826945133</v>
      </c>
      <c r="K56" s="7">
        <v>87</v>
      </c>
      <c r="L56" s="16">
        <v>57</v>
      </c>
      <c r="M56" s="7">
        <v>85</v>
      </c>
      <c r="N56" s="16">
        <f t="shared" si="8"/>
        <v>65.84165999999999</v>
      </c>
      <c r="O56" s="7">
        <f t="shared" si="9"/>
        <v>21.15834000000001</v>
      </c>
      <c r="P56" s="16" t="str">
        <f t="shared" si="10"/>
        <v>F</v>
      </c>
      <c r="Q56" s="8">
        <v>40872</v>
      </c>
      <c r="R56" s="16" t="s">
        <v>36</v>
      </c>
      <c r="S56" s="7" t="s">
        <v>22</v>
      </c>
      <c r="T56" s="16" t="s">
        <v>17</v>
      </c>
      <c r="U56" s="7" t="s">
        <v>25</v>
      </c>
      <c r="V56" s="16" t="s">
        <v>62</v>
      </c>
      <c r="W56" s="7" t="s">
        <v>206</v>
      </c>
    </row>
    <row r="57" spans="1:23" s="9" customFormat="1" ht="15" customHeight="1">
      <c r="A57" s="7" t="s">
        <v>63</v>
      </c>
      <c r="B57" s="16" t="s">
        <v>231</v>
      </c>
      <c r="C57" s="22" t="s">
        <v>337</v>
      </c>
      <c r="D57" s="16">
        <v>580</v>
      </c>
      <c r="E57" s="7">
        <v>820</v>
      </c>
      <c r="F57" s="16">
        <v>7</v>
      </c>
      <c r="G57" s="7">
        <v>17</v>
      </c>
      <c r="H57" s="16">
        <v>154</v>
      </c>
      <c r="I57" s="7">
        <v>44</v>
      </c>
      <c r="J57" s="16">
        <f t="shared" si="7"/>
        <v>18.55287569573284</v>
      </c>
      <c r="K57" s="7">
        <v>83</v>
      </c>
      <c r="L57" s="16">
        <v>58</v>
      </c>
      <c r="M57" s="7">
        <v>81</v>
      </c>
      <c r="N57" s="16">
        <f t="shared" si="8"/>
        <v>65.802160000000015</v>
      </c>
      <c r="O57" s="7">
        <f t="shared" si="9"/>
        <v>17.197839999999985</v>
      </c>
      <c r="P57" s="16" t="str">
        <f t="shared" si="10"/>
        <v>D</v>
      </c>
      <c r="Q57" s="8">
        <v>40802</v>
      </c>
      <c r="R57" s="16" t="s">
        <v>172</v>
      </c>
      <c r="S57" s="7" t="s">
        <v>234</v>
      </c>
      <c r="T57" s="16" t="s">
        <v>24</v>
      </c>
      <c r="U57" s="7" t="s">
        <v>64</v>
      </c>
      <c r="V57" s="16" t="s">
        <v>65</v>
      </c>
      <c r="W57" s="7"/>
    </row>
    <row r="58" spans="1:23" s="9" customFormat="1" ht="15" customHeight="1">
      <c r="A58" s="7" t="s">
        <v>66</v>
      </c>
      <c r="B58" s="16" t="s">
        <v>231</v>
      </c>
      <c r="C58" s="22" t="s">
        <v>337</v>
      </c>
      <c r="D58" s="16">
        <v>920</v>
      </c>
      <c r="E58" s="7">
        <v>680</v>
      </c>
      <c r="F58" s="16">
        <v>8</v>
      </c>
      <c r="G58" s="7">
        <v>18</v>
      </c>
      <c r="H58" s="16">
        <v>156</v>
      </c>
      <c r="I58" s="7">
        <v>42</v>
      </c>
      <c r="J58" s="16">
        <f t="shared" si="7"/>
        <v>17.258382642998026</v>
      </c>
      <c r="K58" s="7">
        <v>79</v>
      </c>
      <c r="L58" s="16">
        <v>56</v>
      </c>
      <c r="M58" s="7">
        <v>80</v>
      </c>
      <c r="N58" s="16">
        <f t="shared" si="8"/>
        <v>64.649960000000007</v>
      </c>
      <c r="O58" s="7">
        <f t="shared" si="9"/>
        <v>14.350039999999993</v>
      </c>
      <c r="P58" s="16" t="str">
        <f t="shared" si="10"/>
        <v>C</v>
      </c>
      <c r="Q58" s="8">
        <v>40643</v>
      </c>
      <c r="R58" s="16" t="s">
        <v>19</v>
      </c>
      <c r="S58" s="7" t="s">
        <v>235</v>
      </c>
      <c r="T58" s="16" t="s">
        <v>17</v>
      </c>
      <c r="U58" s="7" t="s">
        <v>67</v>
      </c>
      <c r="V58" s="16" t="s">
        <v>68</v>
      </c>
      <c r="W58" s="7"/>
    </row>
    <row r="59" spans="1:23" s="9" customFormat="1" ht="15" customHeight="1">
      <c r="A59" s="7" t="s">
        <v>69</v>
      </c>
      <c r="B59" s="16" t="s">
        <v>231</v>
      </c>
      <c r="C59" s="22" t="s">
        <v>337</v>
      </c>
      <c r="D59" s="16">
        <v>520</v>
      </c>
      <c r="E59" s="7">
        <v>920</v>
      </c>
      <c r="F59" s="16">
        <v>8</v>
      </c>
      <c r="G59" s="7">
        <v>20</v>
      </c>
      <c r="H59" s="16">
        <v>157</v>
      </c>
      <c r="I59" s="7">
        <v>43</v>
      </c>
      <c r="J59" s="16">
        <f t="shared" si="7"/>
        <v>17.444926771877153</v>
      </c>
      <c r="K59" s="7">
        <v>83</v>
      </c>
      <c r="L59" s="16">
        <v>57</v>
      </c>
      <c r="M59" s="7">
        <v>82</v>
      </c>
      <c r="N59" s="16">
        <f t="shared" si="8"/>
        <v>65.533860000000004</v>
      </c>
      <c r="O59" s="7">
        <f t="shared" si="9"/>
        <v>17.466139999999996</v>
      </c>
      <c r="P59" s="16" t="str">
        <f t="shared" si="10"/>
        <v>D</v>
      </c>
      <c r="Q59" s="8">
        <v>40642</v>
      </c>
      <c r="R59" s="16" t="s">
        <v>19</v>
      </c>
      <c r="S59" s="7" t="s">
        <v>22</v>
      </c>
      <c r="T59" s="16" t="s">
        <v>17</v>
      </c>
      <c r="U59" s="7" t="s">
        <v>34</v>
      </c>
      <c r="V59" s="16" t="s">
        <v>70</v>
      </c>
      <c r="W59" s="7" t="s">
        <v>204</v>
      </c>
    </row>
    <row r="60" spans="1:23" s="9" customFormat="1" ht="15" customHeight="1">
      <c r="A60" s="7" t="s">
        <v>71</v>
      </c>
      <c r="B60" s="16" t="s">
        <v>233</v>
      </c>
      <c r="C60" s="22" t="s">
        <v>337</v>
      </c>
      <c r="D60" s="16">
        <v>620</v>
      </c>
      <c r="E60" s="7">
        <v>1000</v>
      </c>
      <c r="F60" s="16">
        <v>9</v>
      </c>
      <c r="G60" s="7">
        <v>23</v>
      </c>
      <c r="H60" s="16">
        <v>167</v>
      </c>
      <c r="I60" s="7">
        <v>45</v>
      </c>
      <c r="J60" s="16">
        <f t="shared" si="7"/>
        <v>16.135393882892899</v>
      </c>
      <c r="K60" s="7">
        <v>82</v>
      </c>
      <c r="L60" s="16">
        <v>57</v>
      </c>
      <c r="M60" s="7">
        <v>83</v>
      </c>
      <c r="N60" s="16">
        <f t="shared" si="8"/>
        <v>67.072860000000006</v>
      </c>
      <c r="O60" s="7">
        <f t="shared" si="9"/>
        <v>14.927139999999994</v>
      </c>
      <c r="P60" s="16" t="str">
        <f t="shared" si="10"/>
        <v>C</v>
      </c>
      <c r="Q60" s="8">
        <v>40581</v>
      </c>
      <c r="R60" s="16" t="s">
        <v>23</v>
      </c>
      <c r="S60" s="7" t="s">
        <v>28</v>
      </c>
      <c r="T60" s="16" t="s">
        <v>43</v>
      </c>
      <c r="U60" s="7" t="s">
        <v>72</v>
      </c>
      <c r="V60" s="16" t="s">
        <v>73</v>
      </c>
      <c r="W60" s="7"/>
    </row>
    <row r="61" spans="1:23" s="9" customFormat="1" ht="15" customHeight="1">
      <c r="A61" s="7" t="s">
        <v>74</v>
      </c>
      <c r="B61" s="16" t="s">
        <v>231</v>
      </c>
      <c r="C61" s="22" t="s">
        <v>337</v>
      </c>
      <c r="D61" s="16">
        <v>1020</v>
      </c>
      <c r="E61" s="7">
        <v>780</v>
      </c>
      <c r="F61" s="16">
        <v>9</v>
      </c>
      <c r="G61" s="7">
        <v>17</v>
      </c>
      <c r="H61" s="16">
        <v>152</v>
      </c>
      <c r="I61" s="7">
        <v>41</v>
      </c>
      <c r="J61" s="16">
        <f t="shared" si="7"/>
        <v>17.745844875346261</v>
      </c>
      <c r="K61" s="7">
        <v>80</v>
      </c>
      <c r="L61" s="16">
        <v>55</v>
      </c>
      <c r="M61" s="7">
        <v>81</v>
      </c>
      <c r="N61" s="16">
        <f t="shared" si="8"/>
        <v>63.304360000000017</v>
      </c>
      <c r="O61" s="7">
        <f t="shared" si="9"/>
        <v>16.695639999999983</v>
      </c>
      <c r="P61" s="16" t="str">
        <f t="shared" si="10"/>
        <v>D</v>
      </c>
      <c r="Q61" s="8">
        <v>40724</v>
      </c>
      <c r="R61" s="16" t="s">
        <v>42</v>
      </c>
      <c r="S61" s="7" t="s">
        <v>22</v>
      </c>
      <c r="T61" s="16" t="s">
        <v>17</v>
      </c>
      <c r="U61" s="7" t="s">
        <v>18</v>
      </c>
      <c r="V61" s="16" t="s">
        <v>75</v>
      </c>
      <c r="W61" s="7"/>
    </row>
    <row r="62" spans="1:23" s="9" customFormat="1" ht="15" customHeight="1">
      <c r="A62" s="7" t="s">
        <v>76</v>
      </c>
      <c r="B62" s="16" t="s">
        <v>231</v>
      </c>
      <c r="C62" s="22" t="s">
        <v>337</v>
      </c>
      <c r="D62" s="16">
        <v>900</v>
      </c>
      <c r="E62" s="7">
        <v>1100</v>
      </c>
      <c r="F62" s="16">
        <v>10</v>
      </c>
      <c r="G62" s="7">
        <v>23</v>
      </c>
      <c r="H62" s="16">
        <v>155</v>
      </c>
      <c r="I62" s="7">
        <v>43</v>
      </c>
      <c r="J62" s="16">
        <f t="shared" si="7"/>
        <v>17.898022892819977</v>
      </c>
      <c r="K62" s="7">
        <v>82</v>
      </c>
      <c r="L62" s="16">
        <v>55</v>
      </c>
      <c r="M62" s="7">
        <v>80</v>
      </c>
      <c r="N62" s="16">
        <f t="shared" si="8"/>
        <v>63.76606000000001</v>
      </c>
      <c r="O62" s="7">
        <f t="shared" si="9"/>
        <v>18.23393999999999</v>
      </c>
      <c r="P62" s="16" t="str">
        <f t="shared" si="10"/>
        <v>E</v>
      </c>
      <c r="Q62" s="8">
        <v>40660</v>
      </c>
      <c r="R62" s="16" t="s">
        <v>15</v>
      </c>
      <c r="S62" s="7" t="s">
        <v>20</v>
      </c>
      <c r="T62" s="16" t="s">
        <v>17</v>
      </c>
      <c r="U62" s="7" t="s">
        <v>77</v>
      </c>
      <c r="V62" s="16" t="s">
        <v>49</v>
      </c>
      <c r="W62" s="7"/>
    </row>
    <row r="63" spans="1:23" s="9" customFormat="1" ht="15" customHeight="1">
      <c r="A63" s="7" t="s">
        <v>78</v>
      </c>
      <c r="B63" s="16" t="s">
        <v>231</v>
      </c>
      <c r="C63" s="22" t="s">
        <v>337</v>
      </c>
      <c r="D63" s="16">
        <v>1080</v>
      </c>
      <c r="E63" s="7">
        <v>720</v>
      </c>
      <c r="F63" s="16">
        <v>10</v>
      </c>
      <c r="G63" s="7">
        <v>11</v>
      </c>
      <c r="H63" s="16">
        <v>139</v>
      </c>
      <c r="I63" s="7">
        <v>33</v>
      </c>
      <c r="J63" s="16">
        <f t="shared" si="7"/>
        <v>17.079861290823459</v>
      </c>
      <c r="K63" s="7">
        <v>73</v>
      </c>
      <c r="L63" s="16">
        <v>49</v>
      </c>
      <c r="M63" s="7">
        <v>73</v>
      </c>
      <c r="N63" s="16">
        <f t="shared" si="8"/>
        <v>56.923660000000005</v>
      </c>
      <c r="O63" s="7">
        <f t="shared" si="9"/>
        <v>16.076339999999995</v>
      </c>
      <c r="P63" s="16" t="str">
        <f t="shared" si="10"/>
        <v>D</v>
      </c>
      <c r="Q63" s="8">
        <v>40701</v>
      </c>
      <c r="R63" s="16" t="s">
        <v>31</v>
      </c>
      <c r="S63" s="7" t="s">
        <v>28</v>
      </c>
      <c r="T63" s="16" t="s">
        <v>24</v>
      </c>
      <c r="U63" s="7" t="s">
        <v>79</v>
      </c>
      <c r="V63" s="16" t="s">
        <v>80</v>
      </c>
      <c r="W63" s="7"/>
    </row>
    <row r="64" spans="1:23" s="9" customFormat="1" ht="15" customHeight="1">
      <c r="A64" s="7" t="s">
        <v>236</v>
      </c>
      <c r="B64" s="16" t="s">
        <v>231</v>
      </c>
      <c r="C64" s="22" t="s">
        <v>337</v>
      </c>
      <c r="D64" s="16">
        <v>880</v>
      </c>
      <c r="E64" s="7">
        <v>880</v>
      </c>
      <c r="F64" s="16">
        <v>8</v>
      </c>
      <c r="G64" s="7">
        <v>26</v>
      </c>
      <c r="H64" s="16">
        <v>165</v>
      </c>
      <c r="I64" s="7">
        <v>46</v>
      </c>
      <c r="J64" s="16">
        <f t="shared" si="7"/>
        <v>16.896235078053262</v>
      </c>
      <c r="K64" s="7">
        <v>85</v>
      </c>
      <c r="L64" s="16">
        <v>60</v>
      </c>
      <c r="M64" s="7">
        <v>85</v>
      </c>
      <c r="N64" s="16">
        <f t="shared" si="8"/>
        <v>68.955060000000003</v>
      </c>
      <c r="O64" s="7">
        <f t="shared" si="9"/>
        <v>16.044939999999997</v>
      </c>
      <c r="P64" s="16" t="str">
        <f t="shared" si="10"/>
        <v>D</v>
      </c>
      <c r="Q64" s="8">
        <v>40964</v>
      </c>
      <c r="R64" s="16" t="s">
        <v>238</v>
      </c>
      <c r="S64" s="7" t="s">
        <v>234</v>
      </c>
      <c r="T64" s="16" t="s">
        <v>239</v>
      </c>
      <c r="U64" s="7" t="s">
        <v>240</v>
      </c>
      <c r="V64" s="16" t="s">
        <v>241</v>
      </c>
      <c r="W64" s="7"/>
    </row>
    <row r="65" spans="1:23" s="9" customFormat="1" ht="15" customHeight="1">
      <c r="A65" s="7" t="s">
        <v>173</v>
      </c>
      <c r="B65" s="16" t="s">
        <v>231</v>
      </c>
      <c r="C65" s="22" t="s">
        <v>337</v>
      </c>
      <c r="D65" s="16">
        <v>1080</v>
      </c>
      <c r="E65" s="7">
        <v>720</v>
      </c>
      <c r="F65" s="16">
        <v>9</v>
      </c>
      <c r="G65" s="7">
        <v>25</v>
      </c>
      <c r="H65" s="16">
        <v>169</v>
      </c>
      <c r="I65" s="7">
        <v>48</v>
      </c>
      <c r="J65" s="16">
        <f t="shared" si="7"/>
        <v>16.806134238997235</v>
      </c>
      <c r="K65" s="7">
        <v>78</v>
      </c>
      <c r="L65" s="16">
        <v>57</v>
      </c>
      <c r="M65" s="7">
        <v>80</v>
      </c>
      <c r="N65" s="16">
        <f t="shared" si="8"/>
        <v>67.380660000000006</v>
      </c>
      <c r="O65" s="7">
        <f t="shared" si="9"/>
        <v>10.619339999999994</v>
      </c>
      <c r="P65" s="16" t="str">
        <f t="shared" si="10"/>
        <v>B</v>
      </c>
      <c r="Q65" s="8">
        <v>40827</v>
      </c>
      <c r="R65" s="16" t="s">
        <v>174</v>
      </c>
      <c r="S65" s="7" t="s">
        <v>242</v>
      </c>
      <c r="T65" s="16" t="s">
        <v>243</v>
      </c>
      <c r="U65" s="7" t="s">
        <v>175</v>
      </c>
      <c r="V65" s="16" t="s">
        <v>176</v>
      </c>
      <c r="W65" s="7"/>
    </row>
    <row r="66" spans="1:23" s="9" customFormat="1" ht="15" customHeight="1">
      <c r="A66" s="22" t="s">
        <v>335</v>
      </c>
      <c r="B66" s="23" t="s">
        <v>336</v>
      </c>
      <c r="C66" s="22" t="s">
        <v>337</v>
      </c>
      <c r="D66" s="16">
        <v>1100</v>
      </c>
      <c r="E66" s="7">
        <v>900</v>
      </c>
      <c r="F66" s="16">
        <v>10</v>
      </c>
      <c r="G66" s="7">
        <v>25</v>
      </c>
      <c r="H66" s="16">
        <v>172</v>
      </c>
      <c r="I66" s="7">
        <v>50</v>
      </c>
      <c r="J66" s="16">
        <f t="shared" si="7"/>
        <v>16.901027582477017</v>
      </c>
      <c r="K66" s="7">
        <v>88</v>
      </c>
      <c r="L66" s="16">
        <v>60</v>
      </c>
      <c r="M66" s="7">
        <v>89</v>
      </c>
      <c r="N66" s="16">
        <f t="shared" si="8"/>
        <v>70.032360000000011</v>
      </c>
      <c r="O66" s="7">
        <f t="shared" si="9"/>
        <v>17.967639999999989</v>
      </c>
      <c r="P66" s="16" t="str">
        <f t="shared" si="10"/>
        <v>E</v>
      </c>
      <c r="Q66" s="8">
        <v>41129</v>
      </c>
      <c r="R66" s="23" t="s">
        <v>338</v>
      </c>
      <c r="S66" s="7" t="s">
        <v>339</v>
      </c>
      <c r="T66" s="23" t="s">
        <v>340</v>
      </c>
      <c r="U66" s="22" t="s">
        <v>341</v>
      </c>
      <c r="V66" s="23" t="s">
        <v>342</v>
      </c>
      <c r="W66" s="7"/>
    </row>
    <row r="67" spans="1:23" s="9" customFormat="1" ht="15" customHeight="1">
      <c r="A67" s="7" t="s">
        <v>81</v>
      </c>
      <c r="B67" s="16" t="s">
        <v>244</v>
      </c>
      <c r="C67" s="7" t="s">
        <v>41</v>
      </c>
      <c r="D67" s="16">
        <v>660</v>
      </c>
      <c r="E67" s="7">
        <v>640</v>
      </c>
      <c r="F67" s="16">
        <v>5</v>
      </c>
      <c r="G67" s="7">
        <v>24</v>
      </c>
      <c r="H67" s="16">
        <v>158</v>
      </c>
      <c r="I67" s="7">
        <v>46</v>
      </c>
      <c r="J67" s="16">
        <f t="shared" si="7"/>
        <v>18.426534209261334</v>
      </c>
      <c r="K67" s="7">
        <v>90</v>
      </c>
      <c r="L67" s="16">
        <v>58</v>
      </c>
      <c r="M67" s="7">
        <v>81</v>
      </c>
      <c r="N67" s="16">
        <f t="shared" si="8"/>
        <v>66.417760000000015</v>
      </c>
      <c r="O67" s="7">
        <f t="shared" si="9"/>
        <v>23.582239999999985</v>
      </c>
      <c r="P67" s="16" t="str">
        <f t="shared" si="10"/>
        <v>G</v>
      </c>
      <c r="Q67" s="8">
        <v>40637</v>
      </c>
      <c r="R67" s="16" t="s">
        <v>19</v>
      </c>
      <c r="S67" s="7" t="s">
        <v>28</v>
      </c>
      <c r="T67" s="16" t="s">
        <v>17</v>
      </c>
      <c r="U67" s="7" t="s">
        <v>82</v>
      </c>
      <c r="V67" s="16" t="s">
        <v>83</v>
      </c>
      <c r="W67" s="7"/>
    </row>
    <row r="68" spans="1:23" s="9" customFormat="1" ht="15" customHeight="1">
      <c r="A68" s="7" t="s">
        <v>84</v>
      </c>
      <c r="B68" s="16" t="s">
        <v>245</v>
      </c>
      <c r="C68" s="7" t="s">
        <v>41</v>
      </c>
      <c r="D68" s="16">
        <v>780</v>
      </c>
      <c r="E68" s="7">
        <v>520</v>
      </c>
      <c r="F68" s="16">
        <v>5</v>
      </c>
      <c r="G68" s="7">
        <v>18</v>
      </c>
      <c r="H68" s="16">
        <v>160</v>
      </c>
      <c r="I68" s="7">
        <v>47</v>
      </c>
      <c r="J68" s="16">
        <f t="shared" si="7"/>
        <v>18.359374999999996</v>
      </c>
      <c r="K68" s="7">
        <v>90</v>
      </c>
      <c r="L68" s="16">
        <v>56</v>
      </c>
      <c r="M68" s="7">
        <v>86</v>
      </c>
      <c r="N68" s="16">
        <f t="shared" si="8"/>
        <v>65.265560000000008</v>
      </c>
      <c r="O68" s="7">
        <f t="shared" si="9"/>
        <v>24.734439999999992</v>
      </c>
      <c r="P68" s="16" t="str">
        <f t="shared" si="10"/>
        <v>G</v>
      </c>
      <c r="Q68" s="8">
        <v>40817</v>
      </c>
      <c r="R68" s="16" t="s">
        <v>21</v>
      </c>
      <c r="S68" s="7" t="s">
        <v>28</v>
      </c>
      <c r="T68" s="16" t="s">
        <v>17</v>
      </c>
      <c r="U68" s="7" t="s">
        <v>18</v>
      </c>
      <c r="V68" s="16" t="s">
        <v>85</v>
      </c>
      <c r="W68" s="7"/>
    </row>
    <row r="69" spans="1:23" s="9" customFormat="1" ht="15" customHeight="1">
      <c r="A69" s="7" t="s">
        <v>167</v>
      </c>
      <c r="B69" s="16" t="s">
        <v>231</v>
      </c>
      <c r="C69" s="7" t="s">
        <v>41</v>
      </c>
      <c r="D69" s="16">
        <v>760</v>
      </c>
      <c r="E69" s="7">
        <v>800</v>
      </c>
      <c r="F69" s="16">
        <v>6</v>
      </c>
      <c r="G69" s="14">
        <v>19</v>
      </c>
      <c r="H69" s="17">
        <v>164</v>
      </c>
      <c r="I69" s="7">
        <v>45</v>
      </c>
      <c r="J69" s="16">
        <f t="shared" si="7"/>
        <v>16.731112433075552</v>
      </c>
      <c r="K69" s="7">
        <v>84</v>
      </c>
      <c r="L69" s="16">
        <v>56</v>
      </c>
      <c r="M69" s="7">
        <v>82</v>
      </c>
      <c r="N69" s="16">
        <f t="shared" si="8"/>
        <v>65.881160000000008</v>
      </c>
      <c r="O69" s="7">
        <f t="shared" si="9"/>
        <v>18.118839999999992</v>
      </c>
      <c r="P69" s="16" t="str">
        <f t="shared" si="10"/>
        <v>E</v>
      </c>
      <c r="Q69" s="8">
        <v>40703</v>
      </c>
      <c r="R69" s="16" t="s">
        <v>246</v>
      </c>
      <c r="S69" s="7" t="s">
        <v>234</v>
      </c>
      <c r="T69" s="16" t="s">
        <v>239</v>
      </c>
      <c r="U69" s="7" t="s">
        <v>177</v>
      </c>
      <c r="V69" s="16" t="s">
        <v>247</v>
      </c>
      <c r="W69" s="7"/>
    </row>
    <row r="70" spans="1:23" s="9" customFormat="1" ht="15" customHeight="1">
      <c r="A70" s="7" t="s">
        <v>86</v>
      </c>
      <c r="B70" s="16" t="s">
        <v>231</v>
      </c>
      <c r="C70" s="7" t="s">
        <v>41</v>
      </c>
      <c r="D70" s="16">
        <v>620</v>
      </c>
      <c r="E70" s="7">
        <v>940</v>
      </c>
      <c r="F70" s="16">
        <v>6</v>
      </c>
      <c r="G70" s="7">
        <v>24</v>
      </c>
      <c r="H70" s="16">
        <v>168</v>
      </c>
      <c r="I70" s="7">
        <v>48</v>
      </c>
      <c r="J70" s="16">
        <f t="shared" si="7"/>
        <v>17.006802721088437</v>
      </c>
      <c r="K70" s="7">
        <v>87</v>
      </c>
      <c r="L70" s="16">
        <v>55</v>
      </c>
      <c r="M70" s="7">
        <v>86</v>
      </c>
      <c r="N70" s="16">
        <f t="shared" si="8"/>
        <v>65.766760000000005</v>
      </c>
      <c r="O70" s="7">
        <f t="shared" si="9"/>
        <v>21.233239999999995</v>
      </c>
      <c r="P70" s="16" t="str">
        <f t="shared" si="10"/>
        <v>F</v>
      </c>
      <c r="Q70" s="8">
        <v>40627</v>
      </c>
      <c r="R70" s="16" t="s">
        <v>19</v>
      </c>
      <c r="S70" s="7" t="s">
        <v>20</v>
      </c>
      <c r="T70" s="16" t="s">
        <v>17</v>
      </c>
      <c r="U70" s="7" t="s">
        <v>46</v>
      </c>
      <c r="V70" s="16" t="s">
        <v>87</v>
      </c>
      <c r="W70" s="7"/>
    </row>
    <row r="71" spans="1:23" s="9" customFormat="1" ht="15" customHeight="1">
      <c r="A71" s="7" t="s">
        <v>88</v>
      </c>
      <c r="B71" s="16" t="s">
        <v>248</v>
      </c>
      <c r="C71" s="7" t="s">
        <v>41</v>
      </c>
      <c r="D71" s="16">
        <v>2080</v>
      </c>
      <c r="E71" s="7">
        <v>1520</v>
      </c>
      <c r="F71" s="16">
        <v>10</v>
      </c>
      <c r="G71" s="7">
        <v>25</v>
      </c>
      <c r="H71" s="16">
        <v>171</v>
      </c>
      <c r="I71" s="7">
        <v>49</v>
      </c>
      <c r="J71" s="16">
        <f t="shared" si="7"/>
        <v>16.757292842242059</v>
      </c>
      <c r="K71" s="7">
        <v>81</v>
      </c>
      <c r="L71" s="16">
        <v>57</v>
      </c>
      <c r="M71" s="7">
        <v>83</v>
      </c>
      <c r="N71" s="16">
        <f t="shared" si="8"/>
        <v>67.688460000000006</v>
      </c>
      <c r="O71" s="7">
        <f t="shared" si="9"/>
        <v>13.311539999999994</v>
      </c>
      <c r="P71" s="16" t="str">
        <f t="shared" si="10"/>
        <v>C</v>
      </c>
      <c r="Q71" s="8">
        <v>40708</v>
      </c>
      <c r="R71" s="16" t="s">
        <v>31</v>
      </c>
      <c r="S71" s="7" t="s">
        <v>28</v>
      </c>
      <c r="T71" s="16" t="s">
        <v>24</v>
      </c>
      <c r="U71" s="7" t="s">
        <v>89</v>
      </c>
      <c r="V71" s="16" t="s">
        <v>90</v>
      </c>
      <c r="W71" s="7"/>
    </row>
    <row r="72" spans="1:23" s="9" customFormat="1" ht="15" customHeight="1">
      <c r="A72" s="7" t="s">
        <v>91</v>
      </c>
      <c r="B72" s="16" t="s">
        <v>249</v>
      </c>
      <c r="C72" s="7" t="s">
        <v>41</v>
      </c>
      <c r="D72" s="16">
        <v>1660</v>
      </c>
      <c r="E72" s="7">
        <v>2300</v>
      </c>
      <c r="F72" s="16">
        <v>11</v>
      </c>
      <c r="G72" s="7">
        <v>14</v>
      </c>
      <c r="H72" s="16">
        <v>156</v>
      </c>
      <c r="I72" s="7">
        <v>41</v>
      </c>
      <c r="J72" s="16">
        <f t="shared" si="7"/>
        <v>16.847468770545692</v>
      </c>
      <c r="K72" s="7">
        <v>81</v>
      </c>
      <c r="L72" s="16">
        <v>57</v>
      </c>
      <c r="M72" s="7">
        <v>80</v>
      </c>
      <c r="N72" s="16">
        <f t="shared" si="8"/>
        <v>65.379960000000011</v>
      </c>
      <c r="O72" s="7">
        <f t="shared" si="9"/>
        <v>15.620039999999989</v>
      </c>
      <c r="P72" s="16" t="str">
        <f t="shared" si="10"/>
        <v>D</v>
      </c>
      <c r="Q72" s="8">
        <v>40641</v>
      </c>
      <c r="R72" s="16" t="s">
        <v>19</v>
      </c>
      <c r="S72" s="7" t="s">
        <v>22</v>
      </c>
      <c r="T72" s="16" t="s">
        <v>17</v>
      </c>
      <c r="U72" s="7" t="s">
        <v>37</v>
      </c>
      <c r="V72" s="16" t="s">
        <v>92</v>
      </c>
      <c r="W72" s="7"/>
    </row>
    <row r="73" spans="1:23" s="9" customFormat="1" ht="15" customHeight="1">
      <c r="A73" s="7" t="s">
        <v>93</v>
      </c>
      <c r="B73" s="16" t="s">
        <v>231</v>
      </c>
      <c r="C73" s="7" t="s">
        <v>41</v>
      </c>
      <c r="D73" s="16">
        <v>1280</v>
      </c>
      <c r="E73" s="7">
        <v>1280</v>
      </c>
      <c r="F73" s="16">
        <v>8</v>
      </c>
      <c r="G73" s="7">
        <v>21</v>
      </c>
      <c r="H73" s="16">
        <v>160</v>
      </c>
      <c r="I73" s="7">
        <v>44</v>
      </c>
      <c r="J73" s="16">
        <f t="shared" si="7"/>
        <v>17.187499999999996</v>
      </c>
      <c r="K73" s="7">
        <v>86</v>
      </c>
      <c r="L73" s="16">
        <v>56</v>
      </c>
      <c r="M73" s="7">
        <v>81</v>
      </c>
      <c r="N73" s="16">
        <f t="shared" si="8"/>
        <v>65.265560000000008</v>
      </c>
      <c r="O73" s="7">
        <f t="shared" si="9"/>
        <v>20.734439999999992</v>
      </c>
      <c r="P73" s="16" t="str">
        <f t="shared" si="10"/>
        <v>F</v>
      </c>
      <c r="Q73" s="8">
        <v>40810</v>
      </c>
      <c r="R73" s="16" t="s">
        <v>21</v>
      </c>
      <c r="S73" s="7" t="s">
        <v>16</v>
      </c>
      <c r="T73" s="16" t="s">
        <v>24</v>
      </c>
      <c r="U73" s="7" t="s">
        <v>18</v>
      </c>
      <c r="V73" s="16" t="s">
        <v>94</v>
      </c>
      <c r="W73" s="7"/>
    </row>
    <row r="74" spans="1:23" s="9" customFormat="1" ht="15" customHeight="1">
      <c r="A74" s="7" t="s">
        <v>95</v>
      </c>
      <c r="B74" s="16" t="s">
        <v>250</v>
      </c>
      <c r="C74" s="7" t="s">
        <v>41</v>
      </c>
      <c r="D74" s="16">
        <v>1120</v>
      </c>
      <c r="E74" s="7">
        <v>1760</v>
      </c>
      <c r="F74" s="16">
        <v>9</v>
      </c>
      <c r="G74" s="7">
        <v>31</v>
      </c>
      <c r="H74" s="16">
        <v>167</v>
      </c>
      <c r="I74" s="7">
        <v>43</v>
      </c>
      <c r="J74" s="16">
        <f t="shared" si="7"/>
        <v>15.418265265875435</v>
      </c>
      <c r="K74" s="7">
        <v>84</v>
      </c>
      <c r="L74" s="16">
        <v>54</v>
      </c>
      <c r="M74" s="7">
        <v>83</v>
      </c>
      <c r="N74" s="16">
        <f t="shared" si="8"/>
        <v>64.882860000000008</v>
      </c>
      <c r="O74" s="7">
        <f t="shared" si="9"/>
        <v>19.117139999999992</v>
      </c>
      <c r="P74" s="16" t="str">
        <f t="shared" si="10"/>
        <v>E</v>
      </c>
      <c r="Q74" s="8">
        <v>40902</v>
      </c>
      <c r="R74" s="16" t="s">
        <v>30</v>
      </c>
      <c r="S74" s="7" t="s">
        <v>28</v>
      </c>
      <c r="T74" s="16" t="s">
        <v>24</v>
      </c>
      <c r="U74" s="7" t="s">
        <v>96</v>
      </c>
      <c r="V74" s="16" t="s">
        <v>97</v>
      </c>
      <c r="W74" s="7"/>
    </row>
    <row r="75" spans="1:23" s="9" customFormat="1" ht="15" customHeight="1">
      <c r="A75" s="7" t="s">
        <v>98</v>
      </c>
      <c r="B75" s="16" t="s">
        <v>231</v>
      </c>
      <c r="C75" s="7" t="s">
        <v>41</v>
      </c>
      <c r="D75" s="16">
        <v>1740</v>
      </c>
      <c r="E75" s="7">
        <v>1140</v>
      </c>
      <c r="F75" s="16">
        <v>9</v>
      </c>
      <c r="G75" s="7">
        <v>16</v>
      </c>
      <c r="H75" s="16">
        <v>155</v>
      </c>
      <c r="I75" s="7">
        <v>42</v>
      </c>
      <c r="J75" s="16">
        <f t="shared" si="7"/>
        <v>17.481789802289281</v>
      </c>
      <c r="K75" s="7">
        <v>83</v>
      </c>
      <c r="L75" s="16">
        <v>55</v>
      </c>
      <c r="M75" s="7">
        <v>81</v>
      </c>
      <c r="N75" s="16">
        <f t="shared" si="8"/>
        <v>63.76606000000001</v>
      </c>
      <c r="O75" s="7">
        <f t="shared" si="9"/>
        <v>19.23393999999999</v>
      </c>
      <c r="P75" s="16" t="str">
        <f t="shared" si="10"/>
        <v>E</v>
      </c>
      <c r="Q75" s="8">
        <v>40791</v>
      </c>
      <c r="R75" s="16" t="s">
        <v>27</v>
      </c>
      <c r="S75" s="7" t="s">
        <v>20</v>
      </c>
      <c r="T75" s="16" t="s">
        <v>17</v>
      </c>
      <c r="U75" s="7" t="s">
        <v>18</v>
      </c>
      <c r="V75" s="16" t="s">
        <v>99</v>
      </c>
      <c r="W75" s="7"/>
    </row>
    <row r="76" spans="1:23" s="9" customFormat="1" ht="15" customHeight="1">
      <c r="A76" s="7" t="s">
        <v>100</v>
      </c>
      <c r="B76" s="16" t="s">
        <v>251</v>
      </c>
      <c r="C76" s="7" t="s">
        <v>41</v>
      </c>
      <c r="D76" s="16">
        <v>1940</v>
      </c>
      <c r="E76" s="7">
        <v>1260</v>
      </c>
      <c r="F76" s="16">
        <v>10</v>
      </c>
      <c r="G76" s="7">
        <v>20</v>
      </c>
      <c r="H76" s="16">
        <v>157</v>
      </c>
      <c r="I76" s="7">
        <v>45</v>
      </c>
      <c r="J76" s="16">
        <f t="shared" si="7"/>
        <v>18.25631871475516</v>
      </c>
      <c r="K76" s="7">
        <v>83</v>
      </c>
      <c r="L76" s="16">
        <v>59</v>
      </c>
      <c r="M76" s="7">
        <v>85</v>
      </c>
      <c r="N76" s="16">
        <f t="shared" si="8"/>
        <v>66.993859999999998</v>
      </c>
      <c r="O76" s="7">
        <f t="shared" si="9"/>
        <v>16.006140000000002</v>
      </c>
      <c r="P76" s="16" t="str">
        <f t="shared" si="10"/>
        <v>D</v>
      </c>
      <c r="Q76" s="8">
        <v>40770</v>
      </c>
      <c r="R76" s="16" t="s">
        <v>27</v>
      </c>
      <c r="S76" s="7" t="s">
        <v>16</v>
      </c>
      <c r="T76" s="16" t="s">
        <v>17</v>
      </c>
      <c r="U76" s="7" t="s">
        <v>101</v>
      </c>
      <c r="V76" s="16" t="s">
        <v>102</v>
      </c>
      <c r="W76" s="7"/>
    </row>
    <row r="77" spans="1:23" s="9" customFormat="1" ht="15" customHeight="1">
      <c r="A77" s="7" t="s">
        <v>103</v>
      </c>
      <c r="B77" s="16" t="s">
        <v>231</v>
      </c>
      <c r="C77" s="7" t="s">
        <v>41</v>
      </c>
      <c r="D77" s="16">
        <v>1720</v>
      </c>
      <c r="E77" s="7">
        <v>1800</v>
      </c>
      <c r="F77" s="16">
        <v>11</v>
      </c>
      <c r="G77" s="7">
        <v>19</v>
      </c>
      <c r="H77" s="16">
        <v>165</v>
      </c>
      <c r="I77" s="7">
        <v>48</v>
      </c>
      <c r="J77" s="16">
        <f t="shared" si="7"/>
        <v>17.630853994490359</v>
      </c>
      <c r="K77" s="7">
        <v>85</v>
      </c>
      <c r="L77" s="16">
        <v>58</v>
      </c>
      <c r="M77" s="7">
        <v>83</v>
      </c>
      <c r="N77" s="16">
        <f t="shared" si="8"/>
        <v>67.495060000000009</v>
      </c>
      <c r="O77" s="7">
        <f t="shared" si="9"/>
        <v>17.504939999999991</v>
      </c>
      <c r="P77" s="16" t="str">
        <f t="shared" si="10"/>
        <v>E</v>
      </c>
      <c r="Q77" s="8">
        <v>40553</v>
      </c>
      <c r="R77" s="16" t="s">
        <v>30</v>
      </c>
      <c r="S77" s="7" t="s">
        <v>22</v>
      </c>
      <c r="T77" s="16" t="s">
        <v>17</v>
      </c>
      <c r="U77" s="7" t="s">
        <v>104</v>
      </c>
      <c r="V77" s="16" t="s">
        <v>105</v>
      </c>
      <c r="W77" s="7"/>
    </row>
    <row r="78" spans="1:23" s="9" customFormat="1" ht="15" customHeight="1">
      <c r="A78" s="7" t="s">
        <v>106</v>
      </c>
      <c r="B78" s="16" t="s">
        <v>231</v>
      </c>
      <c r="C78" s="7" t="s">
        <v>41</v>
      </c>
      <c r="D78" s="16">
        <v>1540</v>
      </c>
      <c r="E78" s="7">
        <v>2300</v>
      </c>
      <c r="F78" s="16">
        <v>12</v>
      </c>
      <c r="G78" s="7">
        <v>17</v>
      </c>
      <c r="H78" s="16">
        <v>161</v>
      </c>
      <c r="I78" s="7">
        <v>46</v>
      </c>
      <c r="J78" s="16">
        <f t="shared" si="7"/>
        <v>17.746228926353147</v>
      </c>
      <c r="K78" s="7">
        <v>85</v>
      </c>
      <c r="L78" s="16">
        <v>57</v>
      </c>
      <c r="M78" s="7">
        <v>84</v>
      </c>
      <c r="N78" s="16">
        <f t="shared" si="8"/>
        <v>66.149460000000005</v>
      </c>
      <c r="O78" s="7">
        <f t="shared" si="9"/>
        <v>18.850539999999995</v>
      </c>
      <c r="P78" s="16" t="str">
        <f t="shared" si="10"/>
        <v>E</v>
      </c>
      <c r="Q78" s="8">
        <v>40692</v>
      </c>
      <c r="R78" s="16" t="s">
        <v>31</v>
      </c>
      <c r="S78" s="7" t="s">
        <v>22</v>
      </c>
      <c r="T78" s="16" t="s">
        <v>17</v>
      </c>
      <c r="U78" s="7" t="s">
        <v>107</v>
      </c>
      <c r="V78" s="16" t="s">
        <v>108</v>
      </c>
      <c r="W78" s="7"/>
    </row>
    <row r="79" spans="1:23" s="9" customFormat="1" ht="15" customHeight="1">
      <c r="A79" s="7" t="s">
        <v>109</v>
      </c>
      <c r="B79" s="16" t="s">
        <v>252</v>
      </c>
      <c r="C79" s="7" t="s">
        <v>41</v>
      </c>
      <c r="D79" s="16">
        <v>2160</v>
      </c>
      <c r="E79" s="7">
        <v>2160</v>
      </c>
      <c r="F79" s="16">
        <v>12</v>
      </c>
      <c r="G79" s="7">
        <v>10</v>
      </c>
      <c r="H79" s="16">
        <v>137</v>
      </c>
      <c r="I79" s="7">
        <v>30</v>
      </c>
      <c r="J79" s="16">
        <f t="shared" si="7"/>
        <v>15.983803079546059</v>
      </c>
      <c r="K79" s="7">
        <v>63</v>
      </c>
      <c r="L79" s="16">
        <v>47</v>
      </c>
      <c r="M79" s="7">
        <v>65</v>
      </c>
      <c r="N79" s="16">
        <f t="shared" si="8"/>
        <v>55.155860000000004</v>
      </c>
      <c r="O79" s="7">
        <f t="shared" si="9"/>
        <v>7.8441399999999959</v>
      </c>
      <c r="P79" s="16" t="str">
        <f t="shared" si="10"/>
        <v>A</v>
      </c>
      <c r="Q79" s="8">
        <v>40814</v>
      </c>
      <c r="R79" s="16" t="s">
        <v>21</v>
      </c>
      <c r="S79" s="7" t="s">
        <v>28</v>
      </c>
      <c r="T79" s="16" t="s">
        <v>17</v>
      </c>
      <c r="U79" s="7" t="s">
        <v>44</v>
      </c>
      <c r="V79" s="16" t="s">
        <v>110</v>
      </c>
      <c r="W79" s="7"/>
    </row>
    <row r="80" spans="1:23" s="9" customFormat="1" ht="15" customHeight="1">
      <c r="A80" s="7" t="s">
        <v>111</v>
      </c>
      <c r="B80" s="16" t="s">
        <v>231</v>
      </c>
      <c r="C80" s="7" t="s">
        <v>41</v>
      </c>
      <c r="D80" s="16">
        <v>1000</v>
      </c>
      <c r="E80" s="7">
        <v>600</v>
      </c>
      <c r="F80" s="16">
        <v>5</v>
      </c>
      <c r="G80" s="7">
        <v>16</v>
      </c>
      <c r="H80" s="16">
        <v>162</v>
      </c>
      <c r="I80" s="7">
        <v>41</v>
      </c>
      <c r="J80" s="16">
        <f t="shared" si="7"/>
        <v>15.622618503276936</v>
      </c>
      <c r="K80" s="7">
        <v>72</v>
      </c>
      <c r="L80" s="16">
        <v>55</v>
      </c>
      <c r="M80" s="7">
        <v>78</v>
      </c>
      <c r="N80" s="16">
        <f t="shared" si="8"/>
        <v>64.843360000000004</v>
      </c>
      <c r="O80" s="7">
        <f t="shared" si="9"/>
        <v>7.1566399999999959</v>
      </c>
      <c r="P80" s="16" t="str">
        <f t="shared" si="10"/>
        <v>AA</v>
      </c>
      <c r="Q80" s="8">
        <v>40599</v>
      </c>
      <c r="R80" s="16" t="s">
        <v>26</v>
      </c>
      <c r="S80" s="7" t="s">
        <v>22</v>
      </c>
      <c r="T80" s="16" t="s">
        <v>17</v>
      </c>
      <c r="U80" s="7" t="s">
        <v>112</v>
      </c>
      <c r="V80" s="16" t="s">
        <v>113</v>
      </c>
      <c r="W80" s="7"/>
    </row>
    <row r="81" spans="1:23" s="9" customFormat="1" ht="15" customHeight="1">
      <c r="A81" s="7" t="s">
        <v>114</v>
      </c>
      <c r="B81" s="16" t="s">
        <v>231</v>
      </c>
      <c r="C81" s="7" t="s">
        <v>41</v>
      </c>
      <c r="D81" s="16">
        <v>800</v>
      </c>
      <c r="E81" s="7">
        <v>1200</v>
      </c>
      <c r="F81" s="16">
        <v>6</v>
      </c>
      <c r="G81" s="7">
        <v>21</v>
      </c>
      <c r="H81" s="16">
        <v>168</v>
      </c>
      <c r="I81" s="7">
        <v>48</v>
      </c>
      <c r="J81" s="16">
        <f t="shared" si="7"/>
        <v>17.006802721088437</v>
      </c>
      <c r="K81" s="7">
        <v>91</v>
      </c>
      <c r="L81" s="16">
        <v>59</v>
      </c>
      <c r="M81" s="7">
        <v>86</v>
      </c>
      <c r="N81" s="16">
        <f t="shared" si="8"/>
        <v>68.686759999999992</v>
      </c>
      <c r="O81" s="7">
        <f t="shared" si="9"/>
        <v>22.313240000000008</v>
      </c>
      <c r="P81" s="16" t="str">
        <f t="shared" si="10"/>
        <v>F</v>
      </c>
      <c r="Q81" s="8">
        <v>40743</v>
      </c>
      <c r="R81" s="16" t="s">
        <v>42</v>
      </c>
      <c r="S81" s="7" t="s">
        <v>16</v>
      </c>
      <c r="T81" s="16" t="s">
        <v>17</v>
      </c>
      <c r="U81" s="7" t="s">
        <v>112</v>
      </c>
      <c r="V81" s="16" t="s">
        <v>115</v>
      </c>
      <c r="W81" s="7"/>
    </row>
    <row r="82" spans="1:23" s="9" customFormat="1" ht="15" customHeight="1">
      <c r="A82" s="7" t="s">
        <v>116</v>
      </c>
      <c r="B82" s="16" t="s">
        <v>231</v>
      </c>
      <c r="C82" s="7" t="s">
        <v>41</v>
      </c>
      <c r="D82" s="16">
        <v>880</v>
      </c>
      <c r="E82" s="7">
        <v>1360</v>
      </c>
      <c r="F82" s="16">
        <v>7</v>
      </c>
      <c r="G82" s="7">
        <v>19</v>
      </c>
      <c r="H82" s="16">
        <v>156</v>
      </c>
      <c r="I82" s="7">
        <v>43</v>
      </c>
      <c r="J82" s="16">
        <f t="shared" si="7"/>
        <v>17.669296515450359</v>
      </c>
      <c r="K82" s="7">
        <v>85</v>
      </c>
      <c r="L82" s="16">
        <v>57</v>
      </c>
      <c r="M82" s="7">
        <v>85</v>
      </c>
      <c r="N82" s="16">
        <f t="shared" si="8"/>
        <v>65.379960000000011</v>
      </c>
      <c r="O82" s="7">
        <f t="shared" si="9"/>
        <v>19.620039999999989</v>
      </c>
      <c r="P82" s="16" t="str">
        <f t="shared" si="10"/>
        <v>E</v>
      </c>
      <c r="Q82" s="8">
        <v>40717</v>
      </c>
      <c r="R82" s="16" t="s">
        <v>42</v>
      </c>
      <c r="S82" s="7" t="s">
        <v>22</v>
      </c>
      <c r="T82" s="16" t="s">
        <v>17</v>
      </c>
      <c r="U82" s="7" t="s">
        <v>112</v>
      </c>
      <c r="V82" s="16" t="s">
        <v>117</v>
      </c>
      <c r="W82" s="7"/>
    </row>
    <row r="83" spans="1:23" s="9" customFormat="1" ht="15" customHeight="1">
      <c r="A83" s="7" t="s">
        <v>118</v>
      </c>
      <c r="B83" s="16" t="s">
        <v>231</v>
      </c>
      <c r="C83" s="7" t="s">
        <v>41</v>
      </c>
      <c r="D83" s="16">
        <v>1200</v>
      </c>
      <c r="E83" s="7">
        <v>1200</v>
      </c>
      <c r="F83" s="16">
        <v>7</v>
      </c>
      <c r="G83" s="7">
        <v>18</v>
      </c>
      <c r="H83" s="16">
        <v>169</v>
      </c>
      <c r="I83" s="7">
        <v>49</v>
      </c>
      <c r="J83" s="16">
        <f t="shared" si="7"/>
        <v>17.15626203564301</v>
      </c>
      <c r="K83" s="7">
        <v>90</v>
      </c>
      <c r="L83" s="16">
        <v>62</v>
      </c>
      <c r="M83" s="7">
        <v>92</v>
      </c>
      <c r="N83" s="16">
        <f t="shared" si="8"/>
        <v>71.030660000000012</v>
      </c>
      <c r="O83" s="7">
        <f t="shared" si="9"/>
        <v>18.969339999999988</v>
      </c>
      <c r="P83" s="16" t="str">
        <f t="shared" si="10"/>
        <v>E</v>
      </c>
      <c r="Q83" s="8">
        <v>40564</v>
      </c>
      <c r="R83" s="16" t="s">
        <v>23</v>
      </c>
      <c r="S83" s="7" t="s">
        <v>20</v>
      </c>
      <c r="T83" s="16" t="s">
        <v>17</v>
      </c>
      <c r="U83" s="7" t="s">
        <v>112</v>
      </c>
      <c r="V83" s="16" t="s">
        <v>87</v>
      </c>
      <c r="W83" s="7"/>
    </row>
    <row r="84" spans="1:23" s="9" customFormat="1" ht="15" customHeight="1">
      <c r="A84" s="7" t="s">
        <v>119</v>
      </c>
      <c r="B84" s="16" t="s">
        <v>253</v>
      </c>
      <c r="C84" s="7" t="s">
        <v>41</v>
      </c>
      <c r="D84" s="16">
        <v>1040</v>
      </c>
      <c r="E84" s="7">
        <v>1040</v>
      </c>
      <c r="F84" s="16">
        <v>8</v>
      </c>
      <c r="G84" s="7">
        <v>27</v>
      </c>
      <c r="H84" s="16">
        <v>171</v>
      </c>
      <c r="I84" s="7">
        <v>49</v>
      </c>
      <c r="J84" s="16">
        <f t="shared" si="7"/>
        <v>16.757292842242059</v>
      </c>
      <c r="K84" s="7">
        <v>93</v>
      </c>
      <c r="L84" s="16">
        <v>58</v>
      </c>
      <c r="M84" s="7">
        <v>88</v>
      </c>
      <c r="N84" s="16">
        <f t="shared" si="8"/>
        <v>68.41846000000001</v>
      </c>
      <c r="O84" s="7">
        <f t="shared" si="9"/>
        <v>24.58153999999999</v>
      </c>
      <c r="P84" s="16" t="str">
        <f t="shared" si="10"/>
        <v>G</v>
      </c>
      <c r="Q84" s="8">
        <v>40869</v>
      </c>
      <c r="R84" s="16" t="s">
        <v>42</v>
      </c>
      <c r="S84" s="7" t="s">
        <v>20</v>
      </c>
      <c r="T84" s="16" t="s">
        <v>24</v>
      </c>
      <c r="U84" s="7" t="s">
        <v>120</v>
      </c>
      <c r="V84" s="16" t="s">
        <v>121</v>
      </c>
      <c r="W84" s="7"/>
    </row>
    <row r="85" spans="1:23" s="9" customFormat="1" ht="15" customHeight="1">
      <c r="A85" s="7" t="s">
        <v>254</v>
      </c>
      <c r="B85" s="16" t="s">
        <v>231</v>
      </c>
      <c r="C85" s="7" t="s">
        <v>255</v>
      </c>
      <c r="D85" s="16">
        <v>800</v>
      </c>
      <c r="E85" s="7">
        <v>1200</v>
      </c>
      <c r="F85" s="16">
        <v>12</v>
      </c>
      <c r="G85" s="7">
        <v>26</v>
      </c>
      <c r="H85" s="16">
        <v>168</v>
      </c>
      <c r="I85" s="7">
        <v>49</v>
      </c>
      <c r="J85" s="16">
        <f t="shared" si="7"/>
        <v>17.361111111111114</v>
      </c>
      <c r="K85" s="7">
        <v>81</v>
      </c>
      <c r="L85" s="16">
        <v>60</v>
      </c>
      <c r="M85" s="7">
        <v>86</v>
      </c>
      <c r="N85" s="16">
        <f t="shared" si="8"/>
        <v>69.416759999999996</v>
      </c>
      <c r="O85" s="7">
        <f t="shared" si="9"/>
        <v>11.583240000000004</v>
      </c>
      <c r="P85" s="16" t="str">
        <f t="shared" si="10"/>
        <v>B</v>
      </c>
      <c r="Q85" s="8">
        <v>41006</v>
      </c>
      <c r="R85" s="16" t="s">
        <v>256</v>
      </c>
      <c r="S85" s="7" t="s">
        <v>257</v>
      </c>
      <c r="T85" s="16" t="s">
        <v>243</v>
      </c>
      <c r="U85" s="7" t="s">
        <v>258</v>
      </c>
      <c r="V85" s="16" t="s">
        <v>259</v>
      </c>
      <c r="W85" s="7"/>
    </row>
    <row r="86" spans="1:23" s="9" customFormat="1" ht="15" customHeight="1">
      <c r="A86" s="7" t="s">
        <v>260</v>
      </c>
      <c r="B86" s="16" t="s">
        <v>231</v>
      </c>
      <c r="C86" s="7" t="s">
        <v>255</v>
      </c>
      <c r="D86" s="16">
        <v>1150</v>
      </c>
      <c r="E86" s="7">
        <v>1730</v>
      </c>
      <c r="F86" s="16">
        <v>9</v>
      </c>
      <c r="G86" s="7">
        <v>17</v>
      </c>
      <c r="H86" s="16">
        <v>166</v>
      </c>
      <c r="I86" s="7">
        <v>43</v>
      </c>
      <c r="J86" s="16">
        <f t="shared" si="7"/>
        <v>15.604587022789955</v>
      </c>
      <c r="K86" s="7">
        <v>86</v>
      </c>
      <c r="L86" s="16">
        <v>60</v>
      </c>
      <c r="M86" s="7">
        <v>85</v>
      </c>
      <c r="N86" s="16">
        <f t="shared" si="8"/>
        <v>69.108959999999996</v>
      </c>
      <c r="O86" s="7">
        <f t="shared" si="9"/>
        <v>16.891040000000004</v>
      </c>
      <c r="P86" s="16" t="str">
        <f t="shared" si="10"/>
        <v>D</v>
      </c>
      <c r="Q86" s="8">
        <v>41037</v>
      </c>
      <c r="R86" s="16" t="s">
        <v>261</v>
      </c>
      <c r="S86" s="7" t="s">
        <v>257</v>
      </c>
      <c r="T86" s="16" t="s">
        <v>239</v>
      </c>
      <c r="U86" s="7" t="s">
        <v>262</v>
      </c>
      <c r="V86" s="16" t="s">
        <v>263</v>
      </c>
      <c r="W86" s="7"/>
    </row>
    <row r="87" spans="1:23" s="9" customFormat="1" ht="15" customHeight="1">
      <c r="A87" s="22" t="s">
        <v>357</v>
      </c>
      <c r="B87" s="23" t="s">
        <v>328</v>
      </c>
      <c r="C87" s="22" t="s">
        <v>355</v>
      </c>
      <c r="D87" s="16">
        <v>1080</v>
      </c>
      <c r="E87" s="7">
        <v>740</v>
      </c>
      <c r="F87" s="16">
        <v>7</v>
      </c>
      <c r="G87" s="7">
        <v>19</v>
      </c>
      <c r="H87" s="16">
        <v>172</v>
      </c>
      <c r="I87" s="7">
        <v>49</v>
      </c>
      <c r="J87" s="16">
        <f t="shared" si="7"/>
        <v>16.563007030827475</v>
      </c>
      <c r="K87" s="7">
        <v>86</v>
      </c>
      <c r="L87" s="16">
        <v>58</v>
      </c>
      <c r="M87" s="7">
        <v>85</v>
      </c>
      <c r="N87" s="16">
        <f t="shared" si="8"/>
        <v>68.572360000000003</v>
      </c>
      <c r="O87" s="7">
        <f t="shared" si="9"/>
        <v>17.427639999999997</v>
      </c>
      <c r="P87" s="16" t="str">
        <f t="shared" si="10"/>
        <v>D</v>
      </c>
      <c r="Q87" s="8">
        <v>41080</v>
      </c>
      <c r="R87" s="23" t="s">
        <v>358</v>
      </c>
      <c r="S87" s="7" t="s">
        <v>227</v>
      </c>
      <c r="T87" s="23" t="s">
        <v>359</v>
      </c>
      <c r="U87" s="22" t="s">
        <v>360</v>
      </c>
      <c r="V87" s="23" t="s">
        <v>361</v>
      </c>
      <c r="W87" s="7"/>
    </row>
    <row r="88" spans="1:23" s="9" customFormat="1" ht="15" customHeight="1">
      <c r="A88" s="22" t="s">
        <v>327</v>
      </c>
      <c r="B88" s="23" t="s">
        <v>328</v>
      </c>
      <c r="C88" s="22" t="s">
        <v>329</v>
      </c>
      <c r="D88" s="16">
        <v>1840</v>
      </c>
      <c r="E88" s="7">
        <v>2560</v>
      </c>
      <c r="F88" s="16">
        <v>12</v>
      </c>
      <c r="G88" s="7">
        <v>13</v>
      </c>
      <c r="H88" s="16">
        <v>142</v>
      </c>
      <c r="I88" s="7">
        <v>34</v>
      </c>
      <c r="J88" s="16">
        <f>I88/((H88/100)^2)</f>
        <v>16.861733782979567</v>
      </c>
      <c r="K88" s="7">
        <v>65</v>
      </c>
      <c r="L88" s="16">
        <v>50</v>
      </c>
      <c r="M88" s="7">
        <v>70</v>
      </c>
      <c r="N88" s="16">
        <f>K88-((K88-(H88*0.54))+(((H88*0.38)-L88)*0.73)+((H88-158.8)*0.1087)+17.5)</f>
        <v>58.11536000000001</v>
      </c>
      <c r="O88" s="7">
        <f>K88-N88</f>
        <v>6.8846399999999903</v>
      </c>
      <c r="P88" s="16" t="str">
        <f>IF(O88&lt;5,"AAA",IF(O88&lt;7.5,"AA",IF(O88&lt;10,"A",IF(O88&lt;12.5,"B",IF(O88&lt;15,"C",IF(O88&lt;17.5,"D",IF(O88&lt;20,"E",IF(O88&lt;22.5,"F",IF(O88&lt;25,"G",IF(O88&lt;27.5,"H",IF(O88&lt;30,"I",IF(O88&lt;32.5,"J",IF(O88&lt;35,"K")))))))))))))</f>
        <v>AA</v>
      </c>
      <c r="Q88" s="8">
        <v>40996</v>
      </c>
      <c r="R88" s="23" t="s">
        <v>331</v>
      </c>
      <c r="S88" s="7" t="s">
        <v>332</v>
      </c>
      <c r="T88" s="23" t="s">
        <v>330</v>
      </c>
      <c r="U88" s="22" t="s">
        <v>333</v>
      </c>
      <c r="V88" s="23" t="s">
        <v>334</v>
      </c>
      <c r="W88" s="7"/>
    </row>
    <row r="89" spans="1:23" s="9" customFormat="1" ht="15" customHeight="1">
      <c r="A89" s="22" t="s">
        <v>362</v>
      </c>
      <c r="B89" s="23" t="s">
        <v>328</v>
      </c>
      <c r="C89" s="22" t="s">
        <v>355</v>
      </c>
      <c r="D89" s="16">
        <v>960</v>
      </c>
      <c r="E89" s="7">
        <v>960</v>
      </c>
      <c r="F89" s="16">
        <v>7</v>
      </c>
      <c r="G89" s="7">
        <v>19</v>
      </c>
      <c r="H89" s="16">
        <v>162</v>
      </c>
      <c r="I89" s="7">
        <v>46</v>
      </c>
      <c r="J89" s="16">
        <f>I89/((H89/100)^2)</f>
        <v>17.527815881725342</v>
      </c>
      <c r="K89" s="7">
        <v>89</v>
      </c>
      <c r="L89" s="16">
        <v>59</v>
      </c>
      <c r="M89" s="7">
        <v>85</v>
      </c>
      <c r="N89" s="16">
        <f>K89-((K89-(H89*0.54))+(((H89*0.38)-L89)*0.73)+((H89-158.8)*0.1087)+17.5)</f>
        <v>67.763360000000006</v>
      </c>
      <c r="O89" s="7">
        <f>K89-N89</f>
        <v>21.236639999999994</v>
      </c>
      <c r="P89" s="16" t="str">
        <f>IF(O89&lt;5,"AAA",IF(O89&lt;7.5,"AA",IF(O89&lt;10,"A",IF(O89&lt;12.5,"B",IF(O89&lt;15,"C",IF(O89&lt;17.5,"D",IF(O89&lt;20,"E",IF(O89&lt;22.5,"F",IF(O89&lt;25,"G",IF(O89&lt;27.5,"H",IF(O89&lt;30,"I",IF(O89&lt;32.5,"J",IF(O89&lt;35,"K")))))))))))))</f>
        <v>F</v>
      </c>
      <c r="Q89" s="8">
        <v>41226</v>
      </c>
      <c r="R89" s="23" t="s">
        <v>363</v>
      </c>
      <c r="S89" s="7" t="s">
        <v>356</v>
      </c>
      <c r="T89" s="23" t="s">
        <v>359</v>
      </c>
      <c r="U89" s="22" t="s">
        <v>364</v>
      </c>
      <c r="V89" s="23" t="s">
        <v>365</v>
      </c>
      <c r="W89" s="7"/>
    </row>
    <row r="90" spans="1:23" s="9" customFormat="1" ht="15" customHeight="1">
      <c r="A90" s="22" t="s">
        <v>366</v>
      </c>
      <c r="B90" s="23" t="s">
        <v>328</v>
      </c>
      <c r="C90" s="22" t="s">
        <v>355</v>
      </c>
      <c r="D90" s="16">
        <v>2240</v>
      </c>
      <c r="E90" s="7">
        <v>1960</v>
      </c>
      <c r="F90" s="16">
        <v>12</v>
      </c>
      <c r="G90" s="7">
        <v>13</v>
      </c>
      <c r="H90" s="16">
        <v>152</v>
      </c>
      <c r="I90" s="7">
        <v>42</v>
      </c>
      <c r="J90" s="16">
        <f>I90/((H90/100)^2)</f>
        <v>18.178670360110804</v>
      </c>
      <c r="K90" s="7">
        <v>78</v>
      </c>
      <c r="L90" s="16">
        <v>57</v>
      </c>
      <c r="M90" s="7">
        <v>80</v>
      </c>
      <c r="N90" s="16">
        <f>K90-((K90-(H90*0.54))+(((H90*0.38)-L90)*0.73)+((H90-158.8)*0.1087)+17.5)</f>
        <v>64.764360000000011</v>
      </c>
      <c r="O90" s="7">
        <f>K90-N90</f>
        <v>13.235639999999989</v>
      </c>
      <c r="P90" s="16" t="str">
        <f>IF(O90&lt;5,"AAA",IF(O90&lt;7.5,"AA",IF(O90&lt;10,"A",IF(O90&lt;12.5,"B",IF(O90&lt;15,"C",IF(O90&lt;17.5,"D",IF(O90&lt;20,"E",IF(O90&lt;22.5,"F",IF(O90&lt;25,"G",IF(O90&lt;27.5,"H",IF(O90&lt;30,"I",IF(O90&lt;32.5,"J",IF(O90&lt;35,"K")))))))))))))</f>
        <v>C</v>
      </c>
      <c r="Q90" s="8">
        <v>41103</v>
      </c>
      <c r="R90" s="23" t="s">
        <v>368</v>
      </c>
      <c r="S90" s="7" t="s">
        <v>227</v>
      </c>
      <c r="T90" s="23" t="s">
        <v>359</v>
      </c>
      <c r="U90" s="22" t="s">
        <v>369</v>
      </c>
      <c r="V90" s="23" t="s">
        <v>370</v>
      </c>
      <c r="W90" s="7"/>
    </row>
    <row r="91" spans="1:23" s="9" customFormat="1" ht="15" customHeight="1">
      <c r="A91" s="22" t="s">
        <v>367</v>
      </c>
      <c r="B91" s="23" t="s">
        <v>328</v>
      </c>
      <c r="C91" s="22" t="s">
        <v>355</v>
      </c>
      <c r="D91" s="16">
        <v>1500</v>
      </c>
      <c r="E91" s="7">
        <v>1060</v>
      </c>
      <c r="F91" s="16">
        <v>8</v>
      </c>
      <c r="G91" s="7">
        <v>16</v>
      </c>
      <c r="H91" s="16">
        <v>155</v>
      </c>
      <c r="I91" s="7">
        <v>55</v>
      </c>
      <c r="J91" s="16">
        <f>I91/((H91/100)^2)</f>
        <v>22.892819979188342</v>
      </c>
      <c r="K91" s="7">
        <v>88</v>
      </c>
      <c r="L91" s="16">
        <v>60</v>
      </c>
      <c r="M91" s="7">
        <v>86</v>
      </c>
      <c r="N91" s="16">
        <f>K91-((K91-(H91*0.54))+(((H91*0.38)-L91)*0.73)+((H91-158.8)*0.1087)+17.5)</f>
        <v>67.416060000000002</v>
      </c>
      <c r="O91" s="7">
        <f>K91-N91</f>
        <v>20.583939999999998</v>
      </c>
      <c r="P91" s="16" t="str">
        <f>IF(O91&lt;5,"AAA",IF(O91&lt;7.5,"AA",IF(O91&lt;10,"A",IF(O91&lt;12.5,"B",IF(O91&lt;15,"C",IF(O91&lt;17.5,"D",IF(O91&lt;20,"E",IF(O91&lt;22.5,"F",IF(O91&lt;25,"G",IF(O91&lt;27.5,"H",IF(O91&lt;30,"I",IF(O91&lt;32.5,"J",IF(O91&lt;35,"K")))))))))))))</f>
        <v>F</v>
      </c>
      <c r="Q91" s="8">
        <v>41205</v>
      </c>
      <c r="R91" s="23" t="s">
        <v>371</v>
      </c>
      <c r="S91" s="7" t="s">
        <v>356</v>
      </c>
      <c r="T91" s="23" t="s">
        <v>372</v>
      </c>
      <c r="U91" s="22" t="s">
        <v>373</v>
      </c>
      <c r="V91" s="23" t="s">
        <v>374</v>
      </c>
      <c r="W91" s="7"/>
    </row>
    <row r="92" spans="1:23" s="9" customFormat="1" ht="15" customHeight="1">
      <c r="A92" s="7" t="s">
        <v>264</v>
      </c>
      <c r="B92" s="16" t="s">
        <v>231</v>
      </c>
      <c r="C92" s="7" t="s">
        <v>255</v>
      </c>
      <c r="D92" s="16">
        <v>2640</v>
      </c>
      <c r="E92" s="7">
        <v>2640</v>
      </c>
      <c r="F92" s="16">
        <v>12</v>
      </c>
      <c r="G92" s="7">
        <v>17</v>
      </c>
      <c r="H92" s="16">
        <v>165</v>
      </c>
      <c r="I92" s="7">
        <v>45</v>
      </c>
      <c r="J92" s="16">
        <f t="shared" si="7"/>
        <v>16.528925619834713</v>
      </c>
      <c r="K92" s="7">
        <v>80</v>
      </c>
      <c r="L92" s="16">
        <v>59</v>
      </c>
      <c r="M92" s="7">
        <v>83</v>
      </c>
      <c r="N92" s="16">
        <f t="shared" si="8"/>
        <v>68.225060000000013</v>
      </c>
      <c r="O92" s="7">
        <f t="shared" si="9"/>
        <v>11.774939999999987</v>
      </c>
      <c r="P92" s="16" t="str">
        <f t="shared" si="10"/>
        <v>B</v>
      </c>
      <c r="Q92" s="8">
        <v>41047</v>
      </c>
      <c r="R92" s="16" t="s">
        <v>261</v>
      </c>
      <c r="S92" s="7" t="s">
        <v>257</v>
      </c>
      <c r="T92" s="16" t="s">
        <v>243</v>
      </c>
      <c r="U92" s="7" t="s">
        <v>265</v>
      </c>
      <c r="V92" s="16" t="s">
        <v>266</v>
      </c>
      <c r="W92" s="7" t="s">
        <v>267</v>
      </c>
    </row>
    <row r="93" spans="1:23" s="9" customFormat="1" ht="15" customHeight="1">
      <c r="A93" s="7" t="s">
        <v>207</v>
      </c>
      <c r="B93" s="16" t="s">
        <v>231</v>
      </c>
      <c r="C93" s="7" t="s">
        <v>268</v>
      </c>
      <c r="D93" s="16">
        <v>1350</v>
      </c>
      <c r="E93" s="7">
        <v>1460</v>
      </c>
      <c r="F93" s="16">
        <v>7</v>
      </c>
      <c r="G93" s="7">
        <v>13</v>
      </c>
      <c r="H93" s="16">
        <v>150</v>
      </c>
      <c r="I93" s="7">
        <v>37</v>
      </c>
      <c r="J93" s="16">
        <f t="shared" si="7"/>
        <v>16.444444444444443</v>
      </c>
      <c r="K93" s="7">
        <v>82</v>
      </c>
      <c r="L93" s="16">
        <v>59</v>
      </c>
      <c r="M93" s="7">
        <v>86</v>
      </c>
      <c r="N93" s="16">
        <f t="shared" si="8"/>
        <v>65.916560000000004</v>
      </c>
      <c r="O93" s="7">
        <f t="shared" si="9"/>
        <v>16.083439999999996</v>
      </c>
      <c r="P93" s="16" t="str">
        <f t="shared" si="10"/>
        <v>D</v>
      </c>
      <c r="Q93" s="8">
        <v>40902</v>
      </c>
      <c r="R93" s="16" t="s">
        <v>269</v>
      </c>
      <c r="S93" s="7" t="s">
        <v>242</v>
      </c>
      <c r="T93" s="16" t="s">
        <v>239</v>
      </c>
      <c r="U93" s="7" t="s">
        <v>208</v>
      </c>
      <c r="V93" s="16" t="s">
        <v>209</v>
      </c>
      <c r="W93" s="22"/>
    </row>
    <row r="94" spans="1:23" s="9" customFormat="1" ht="15" customHeight="1">
      <c r="A94" s="7" t="s">
        <v>210</v>
      </c>
      <c r="B94" s="16" t="s">
        <v>231</v>
      </c>
      <c r="C94" s="7" t="s">
        <v>268</v>
      </c>
      <c r="D94" s="16">
        <v>3000</v>
      </c>
      <c r="E94" s="7">
        <v>3000</v>
      </c>
      <c r="F94" s="16">
        <v>15</v>
      </c>
      <c r="G94" s="7">
        <v>20</v>
      </c>
      <c r="H94" s="16">
        <v>160</v>
      </c>
      <c r="I94" s="7">
        <v>43</v>
      </c>
      <c r="J94" s="16">
        <f t="shared" si="7"/>
        <v>16.796874999999996</v>
      </c>
      <c r="K94" s="7">
        <v>88</v>
      </c>
      <c r="L94" s="16">
        <v>57</v>
      </c>
      <c r="M94" s="7">
        <v>88</v>
      </c>
      <c r="N94" s="16">
        <f t="shared" si="8"/>
        <v>65.995560000000012</v>
      </c>
      <c r="O94" s="7">
        <f t="shared" si="9"/>
        <v>22.004439999999988</v>
      </c>
      <c r="P94" s="16" t="str">
        <f t="shared" si="10"/>
        <v>F</v>
      </c>
      <c r="Q94" s="8">
        <v>40909</v>
      </c>
      <c r="R94" s="16" t="s">
        <v>270</v>
      </c>
      <c r="S94" s="7" t="s">
        <v>271</v>
      </c>
      <c r="T94" s="16" t="s">
        <v>272</v>
      </c>
      <c r="U94" s="7" t="s">
        <v>273</v>
      </c>
      <c r="V94" s="16" t="s">
        <v>274</v>
      </c>
      <c r="W94" s="7"/>
    </row>
    <row r="96" spans="1:23" s="9" customFormat="1" ht="15" customHeight="1">
      <c r="A96" s="7"/>
      <c r="B96" s="16"/>
      <c r="D96" s="16"/>
      <c r="E96" s="7"/>
      <c r="F96" s="16"/>
      <c r="G96" s="7"/>
      <c r="H96" s="16"/>
      <c r="I96" s="7"/>
      <c r="J96" s="16"/>
      <c r="K96" s="7"/>
      <c r="L96" s="16"/>
      <c r="M96" s="7"/>
      <c r="N96" s="16"/>
      <c r="O96" s="7"/>
      <c r="P96" s="16"/>
      <c r="Q96" s="8"/>
      <c r="R96" s="16"/>
      <c r="S96" s="7"/>
      <c r="T96" s="16"/>
      <c r="U96" s="7"/>
      <c r="V96" s="16"/>
      <c r="W96" s="7"/>
    </row>
    <row r="97" spans="1:23" s="19" customFormat="1" ht="15" customHeight="1">
      <c r="A97" s="12" t="s">
        <v>0</v>
      </c>
      <c r="B97" s="12" t="s">
        <v>228</v>
      </c>
      <c r="C97" s="12" t="s">
        <v>1</v>
      </c>
      <c r="D97" s="12" t="s">
        <v>2</v>
      </c>
      <c r="E97" s="12" t="s">
        <v>3</v>
      </c>
      <c r="F97" s="12" t="s">
        <v>4</v>
      </c>
      <c r="G97" s="12" t="s">
        <v>5</v>
      </c>
      <c r="H97" s="12" t="s">
        <v>6</v>
      </c>
      <c r="I97" s="12" t="s">
        <v>7</v>
      </c>
      <c r="J97" s="12" t="s">
        <v>217</v>
      </c>
      <c r="K97" s="12" t="s">
        <v>218</v>
      </c>
      <c r="L97" s="12" t="s">
        <v>219</v>
      </c>
      <c r="M97" s="12" t="s">
        <v>220</v>
      </c>
      <c r="N97" s="12" t="s">
        <v>221</v>
      </c>
      <c r="O97" s="12" t="s">
        <v>222</v>
      </c>
      <c r="P97" s="12" t="s">
        <v>223</v>
      </c>
      <c r="Q97" s="12" t="s">
        <v>8</v>
      </c>
      <c r="R97" s="12" t="s">
        <v>9</v>
      </c>
      <c r="S97" s="12" t="s">
        <v>10</v>
      </c>
      <c r="T97" s="12" t="s">
        <v>11</v>
      </c>
      <c r="U97" s="12" t="s">
        <v>12</v>
      </c>
      <c r="V97" s="12" t="s">
        <v>13</v>
      </c>
      <c r="W97" s="12" t="s">
        <v>171</v>
      </c>
    </row>
    <row r="98" spans="1:23" ht="15" customHeight="1">
      <c r="A98" s="3" t="s">
        <v>178</v>
      </c>
      <c r="B98" s="17" t="s">
        <v>275</v>
      </c>
      <c r="C98" s="22" t="s">
        <v>337</v>
      </c>
      <c r="D98" s="16">
        <v>160</v>
      </c>
      <c r="E98" s="4">
        <v>240</v>
      </c>
      <c r="F98" s="16">
        <v>2</v>
      </c>
      <c r="G98" s="4">
        <v>15</v>
      </c>
      <c r="H98" s="16">
        <v>161</v>
      </c>
      <c r="I98" s="4">
        <v>46</v>
      </c>
      <c r="J98" s="16">
        <f t="shared" ref="J98:J140" si="11">I98/((H98/100)^2)</f>
        <v>17.746228926353147</v>
      </c>
      <c r="K98" s="4">
        <v>84</v>
      </c>
      <c r="L98" s="16">
        <v>58</v>
      </c>
      <c r="M98" s="4">
        <v>87</v>
      </c>
      <c r="N98" s="16">
        <f t="shared" ref="N98:N140" si="12">K98-((K98-(H98*0.54))+(((H98*0.38)-L98)*0.73)+((H98-158.8)*0.1087)+17.5)</f>
        <v>66.879460000000009</v>
      </c>
      <c r="O98" s="4">
        <f t="shared" ref="O98:O140" si="13">K98-N98</f>
        <v>17.120539999999991</v>
      </c>
      <c r="P98" s="16" t="str">
        <f t="shared" ref="P98:P140" si="14">IF(O98&lt;5,"AAA",IF(O98&lt;7.5,"AA",IF(O98&lt;10,"A",IF(O98&lt;12.5,"B",IF(O98&lt;15,"C",IF(O98&lt;17.5,"D",IF(O98&lt;20,"E",IF(O98&lt;22.5,"F",IF(O98&lt;25,"G",IF(O98&lt;27.5,"H",IF(O98&lt;30,"I",IF(O98&lt;32.5,"J",IF(O98&lt;35,"K")))))))))))))</f>
        <v>D</v>
      </c>
      <c r="Q98" s="5">
        <v>40878</v>
      </c>
      <c r="R98" s="16" t="s">
        <v>36</v>
      </c>
      <c r="S98" s="4" t="s">
        <v>20</v>
      </c>
      <c r="T98" s="16" t="s">
        <v>17</v>
      </c>
      <c r="U98" s="4" t="s">
        <v>64</v>
      </c>
      <c r="V98" s="16" t="s">
        <v>53</v>
      </c>
      <c r="W98" s="4"/>
    </row>
    <row r="99" spans="1:23" s="9" customFormat="1" ht="15" customHeight="1">
      <c r="A99" s="14" t="s">
        <v>179</v>
      </c>
      <c r="B99" s="17" t="s">
        <v>276</v>
      </c>
      <c r="C99" s="22" t="s">
        <v>337</v>
      </c>
      <c r="D99" s="16">
        <v>240</v>
      </c>
      <c r="E99" s="7">
        <v>160</v>
      </c>
      <c r="F99" s="16">
        <v>2</v>
      </c>
      <c r="G99" s="7">
        <v>16</v>
      </c>
      <c r="H99" s="16">
        <v>155</v>
      </c>
      <c r="I99" s="7">
        <v>42</v>
      </c>
      <c r="J99" s="16">
        <f t="shared" si="11"/>
        <v>17.481789802289281</v>
      </c>
      <c r="K99" s="7">
        <v>74</v>
      </c>
      <c r="L99" s="16">
        <v>60</v>
      </c>
      <c r="M99" s="7">
        <v>79</v>
      </c>
      <c r="N99" s="16">
        <f t="shared" si="12"/>
        <v>67.416060000000002</v>
      </c>
      <c r="O99" s="7">
        <f t="shared" si="13"/>
        <v>6.5839399999999983</v>
      </c>
      <c r="P99" s="16" t="str">
        <f t="shared" si="14"/>
        <v>AA</v>
      </c>
      <c r="Q99" s="8">
        <v>40749</v>
      </c>
      <c r="R99" s="16" t="s">
        <v>39</v>
      </c>
      <c r="S99" s="7" t="s">
        <v>16</v>
      </c>
      <c r="T99" s="16" t="s">
        <v>17</v>
      </c>
      <c r="U99" s="7" t="s">
        <v>18</v>
      </c>
      <c r="V99" s="16" t="s">
        <v>122</v>
      </c>
      <c r="W99" s="7"/>
    </row>
    <row r="100" spans="1:23" s="9" customFormat="1" ht="15" customHeight="1">
      <c r="A100" s="14" t="s">
        <v>180</v>
      </c>
      <c r="B100" s="17" t="s">
        <v>276</v>
      </c>
      <c r="C100" s="22" t="s">
        <v>337</v>
      </c>
      <c r="D100" s="16">
        <v>240</v>
      </c>
      <c r="E100" s="7">
        <v>360</v>
      </c>
      <c r="F100" s="16">
        <v>3</v>
      </c>
      <c r="G100" s="7">
        <v>22</v>
      </c>
      <c r="H100" s="16">
        <v>160</v>
      </c>
      <c r="I100" s="7">
        <v>44</v>
      </c>
      <c r="J100" s="16">
        <f t="shared" si="11"/>
        <v>17.187499999999996</v>
      </c>
      <c r="K100" s="7">
        <v>80</v>
      </c>
      <c r="L100" s="16">
        <v>57</v>
      </c>
      <c r="M100" s="7">
        <v>82</v>
      </c>
      <c r="N100" s="16">
        <f t="shared" si="12"/>
        <v>65.995560000000012</v>
      </c>
      <c r="O100" s="7">
        <f t="shared" si="13"/>
        <v>14.004439999999988</v>
      </c>
      <c r="P100" s="16" t="str">
        <f t="shared" si="14"/>
        <v>C</v>
      </c>
      <c r="Q100" s="8">
        <v>40830</v>
      </c>
      <c r="R100" s="16" t="s">
        <v>21</v>
      </c>
      <c r="S100" s="7" t="s">
        <v>28</v>
      </c>
      <c r="T100" s="16" t="s">
        <v>17</v>
      </c>
      <c r="U100" s="7" t="s">
        <v>89</v>
      </c>
      <c r="V100" s="16" t="s">
        <v>35</v>
      </c>
      <c r="W100" s="7" t="s">
        <v>181</v>
      </c>
    </row>
    <row r="101" spans="1:23" s="9" customFormat="1" ht="15" customHeight="1">
      <c r="A101" s="14" t="s">
        <v>182</v>
      </c>
      <c r="B101" s="17" t="s">
        <v>277</v>
      </c>
      <c r="C101" s="22" t="s">
        <v>337</v>
      </c>
      <c r="D101" s="16">
        <v>480</v>
      </c>
      <c r="E101" s="7">
        <v>320</v>
      </c>
      <c r="F101" s="16">
        <v>4</v>
      </c>
      <c r="G101" s="7">
        <v>9</v>
      </c>
      <c r="H101" s="16">
        <v>132</v>
      </c>
      <c r="I101" s="7">
        <v>32</v>
      </c>
      <c r="J101" s="16">
        <f t="shared" si="11"/>
        <v>18.365472910927455</v>
      </c>
      <c r="K101" s="7">
        <v>65</v>
      </c>
      <c r="L101" s="16">
        <v>51</v>
      </c>
      <c r="M101" s="7">
        <v>70</v>
      </c>
      <c r="N101" s="16">
        <f t="shared" si="12"/>
        <v>57.306359999999998</v>
      </c>
      <c r="O101" s="7">
        <f t="shared" si="13"/>
        <v>7.693640000000002</v>
      </c>
      <c r="P101" s="16" t="str">
        <f t="shared" si="14"/>
        <v>A</v>
      </c>
      <c r="Q101" s="8">
        <v>40744</v>
      </c>
      <c r="R101" s="16" t="s">
        <v>42</v>
      </c>
      <c r="S101" s="7" t="s">
        <v>16</v>
      </c>
      <c r="T101" s="16" t="s">
        <v>17</v>
      </c>
      <c r="U101" s="7" t="s">
        <v>123</v>
      </c>
      <c r="V101" s="16" t="s">
        <v>45</v>
      </c>
      <c r="W101" s="7" t="s">
        <v>183</v>
      </c>
    </row>
    <row r="102" spans="1:23" s="9" customFormat="1" ht="15" customHeight="1">
      <c r="A102" s="14" t="s">
        <v>184</v>
      </c>
      <c r="B102" s="17" t="s">
        <v>276</v>
      </c>
      <c r="C102" s="22" t="s">
        <v>337</v>
      </c>
      <c r="D102" s="16">
        <v>500</v>
      </c>
      <c r="E102" s="7">
        <v>500</v>
      </c>
      <c r="F102" s="16">
        <v>5</v>
      </c>
      <c r="G102" s="7">
        <v>18</v>
      </c>
      <c r="H102" s="16">
        <v>159</v>
      </c>
      <c r="I102" s="7">
        <v>41</v>
      </c>
      <c r="J102" s="16">
        <f t="shared" si="11"/>
        <v>16.217712906926149</v>
      </c>
      <c r="K102" s="7">
        <v>82</v>
      </c>
      <c r="L102" s="16">
        <v>57</v>
      </c>
      <c r="M102" s="7">
        <v>83</v>
      </c>
      <c r="N102" s="16">
        <f t="shared" si="12"/>
        <v>65.841660000000005</v>
      </c>
      <c r="O102" s="7">
        <f t="shared" si="13"/>
        <v>16.158339999999995</v>
      </c>
      <c r="P102" s="16" t="str">
        <f t="shared" si="14"/>
        <v>D</v>
      </c>
      <c r="Q102" s="8">
        <v>40774</v>
      </c>
      <c r="R102" s="16" t="s">
        <v>39</v>
      </c>
      <c r="S102" s="7" t="s">
        <v>28</v>
      </c>
      <c r="T102" s="16" t="s">
        <v>17</v>
      </c>
      <c r="U102" s="7" t="s">
        <v>77</v>
      </c>
      <c r="V102" s="16" t="s">
        <v>124</v>
      </c>
      <c r="W102" s="7" t="s">
        <v>205</v>
      </c>
    </row>
    <row r="103" spans="1:23" s="9" customFormat="1" ht="15" customHeight="1">
      <c r="A103" s="14" t="s">
        <v>185</v>
      </c>
      <c r="B103" s="17" t="s">
        <v>276</v>
      </c>
      <c r="C103" s="22" t="s">
        <v>337</v>
      </c>
      <c r="D103" s="16">
        <v>600</v>
      </c>
      <c r="E103" s="7">
        <v>600</v>
      </c>
      <c r="F103" s="16">
        <v>6</v>
      </c>
      <c r="G103" s="7">
        <v>21</v>
      </c>
      <c r="H103" s="16">
        <v>161</v>
      </c>
      <c r="I103" s="7">
        <v>44</v>
      </c>
      <c r="J103" s="16">
        <f t="shared" si="11"/>
        <v>16.974653755642141</v>
      </c>
      <c r="K103" s="7">
        <v>81</v>
      </c>
      <c r="L103" s="16">
        <v>56</v>
      </c>
      <c r="M103" s="7">
        <v>81</v>
      </c>
      <c r="N103" s="16">
        <f t="shared" si="12"/>
        <v>65.419460000000015</v>
      </c>
      <c r="O103" s="7">
        <f t="shared" si="13"/>
        <v>15.580539999999985</v>
      </c>
      <c r="P103" s="16" t="str">
        <f t="shared" si="14"/>
        <v>D</v>
      </c>
      <c r="Q103" s="8">
        <v>40564</v>
      </c>
      <c r="R103" s="16" t="s">
        <v>23</v>
      </c>
      <c r="S103" s="7" t="s">
        <v>22</v>
      </c>
      <c r="T103" s="16" t="s">
        <v>17</v>
      </c>
      <c r="U103" s="7" t="s">
        <v>34</v>
      </c>
      <c r="V103" s="16" t="s">
        <v>125</v>
      </c>
      <c r="W103" s="7"/>
    </row>
    <row r="104" spans="1:23" s="9" customFormat="1" ht="15" customHeight="1">
      <c r="A104" s="14" t="s">
        <v>186</v>
      </c>
      <c r="B104" s="17" t="s">
        <v>278</v>
      </c>
      <c r="C104" s="22" t="s">
        <v>337</v>
      </c>
      <c r="D104" s="16">
        <v>700</v>
      </c>
      <c r="E104" s="7">
        <v>700</v>
      </c>
      <c r="F104" s="16">
        <v>7</v>
      </c>
      <c r="G104" s="7">
        <v>20</v>
      </c>
      <c r="H104" s="16">
        <v>157</v>
      </c>
      <c r="I104" s="7">
        <v>46</v>
      </c>
      <c r="J104" s="16">
        <f t="shared" si="11"/>
        <v>18.662014686194166</v>
      </c>
      <c r="K104" s="7">
        <v>85</v>
      </c>
      <c r="L104" s="16">
        <v>57</v>
      </c>
      <c r="M104" s="7">
        <v>82</v>
      </c>
      <c r="N104" s="16">
        <f t="shared" si="12"/>
        <v>65.533860000000004</v>
      </c>
      <c r="O104" s="7">
        <f t="shared" si="13"/>
        <v>19.466139999999996</v>
      </c>
      <c r="P104" s="16" t="str">
        <f t="shared" si="14"/>
        <v>E</v>
      </c>
      <c r="Q104" s="8">
        <v>40906</v>
      </c>
      <c r="R104" s="16" t="s">
        <v>30</v>
      </c>
      <c r="S104" s="7" t="s">
        <v>16</v>
      </c>
      <c r="T104" s="16" t="s">
        <v>17</v>
      </c>
      <c r="U104" s="7" t="s">
        <v>55</v>
      </c>
      <c r="V104" s="16" t="s">
        <v>126</v>
      </c>
      <c r="W104" s="7"/>
    </row>
    <row r="105" spans="1:23" s="9" customFormat="1" ht="15" customHeight="1">
      <c r="A105" s="14" t="s">
        <v>187</v>
      </c>
      <c r="B105" s="17" t="s">
        <v>279</v>
      </c>
      <c r="C105" s="22" t="s">
        <v>337</v>
      </c>
      <c r="D105" s="16">
        <v>580</v>
      </c>
      <c r="E105" s="7">
        <v>820</v>
      </c>
      <c r="F105" s="16">
        <v>7</v>
      </c>
      <c r="G105" s="7">
        <v>26</v>
      </c>
      <c r="H105" s="16">
        <v>166</v>
      </c>
      <c r="I105" s="7">
        <v>47</v>
      </c>
      <c r="J105" s="16">
        <f t="shared" si="11"/>
        <v>17.056176513282043</v>
      </c>
      <c r="K105" s="7">
        <v>87</v>
      </c>
      <c r="L105" s="16">
        <v>57</v>
      </c>
      <c r="M105" s="7">
        <v>87</v>
      </c>
      <c r="N105" s="16">
        <f t="shared" si="12"/>
        <v>66.918959999999998</v>
      </c>
      <c r="O105" s="7">
        <f t="shared" si="13"/>
        <v>20.081040000000002</v>
      </c>
      <c r="P105" s="16" t="str">
        <f t="shared" si="14"/>
        <v>F</v>
      </c>
      <c r="Q105" s="8">
        <v>40669</v>
      </c>
      <c r="R105" s="16" t="s">
        <v>15</v>
      </c>
      <c r="S105" s="7" t="s">
        <v>20</v>
      </c>
      <c r="T105" s="16" t="s">
        <v>17</v>
      </c>
      <c r="U105" s="7" t="s">
        <v>29</v>
      </c>
      <c r="V105" s="16" t="s">
        <v>127</v>
      </c>
      <c r="W105" s="7"/>
    </row>
    <row r="106" spans="1:23" s="9" customFormat="1" ht="15" customHeight="1">
      <c r="A106" s="14" t="s">
        <v>188</v>
      </c>
      <c r="B106" s="17" t="s">
        <v>276</v>
      </c>
      <c r="C106" s="22" t="s">
        <v>337</v>
      </c>
      <c r="D106" s="16">
        <v>520</v>
      </c>
      <c r="E106" s="7">
        <v>920</v>
      </c>
      <c r="F106" s="16">
        <v>8</v>
      </c>
      <c r="G106" s="7">
        <v>14</v>
      </c>
      <c r="H106" s="16">
        <v>150</v>
      </c>
      <c r="I106" s="7">
        <v>41</v>
      </c>
      <c r="J106" s="16">
        <f t="shared" si="11"/>
        <v>18.222222222222221</v>
      </c>
      <c r="K106" s="7">
        <v>81</v>
      </c>
      <c r="L106" s="16">
        <v>56</v>
      </c>
      <c r="M106" s="7">
        <v>80</v>
      </c>
      <c r="N106" s="16">
        <f t="shared" si="12"/>
        <v>63.726560000000006</v>
      </c>
      <c r="O106" s="7">
        <f t="shared" si="13"/>
        <v>17.273439999999994</v>
      </c>
      <c r="P106" s="16" t="str">
        <f t="shared" si="14"/>
        <v>D</v>
      </c>
      <c r="Q106" s="8">
        <v>40734</v>
      </c>
      <c r="R106" s="16" t="s">
        <v>42</v>
      </c>
      <c r="S106" s="7" t="s">
        <v>20</v>
      </c>
      <c r="T106" s="16" t="s">
        <v>17</v>
      </c>
      <c r="U106" s="7" t="s">
        <v>64</v>
      </c>
      <c r="V106" s="16" t="s">
        <v>128</v>
      </c>
      <c r="W106" s="7"/>
    </row>
    <row r="107" spans="1:23" s="9" customFormat="1" ht="15" customHeight="1">
      <c r="A107" s="14" t="s">
        <v>189</v>
      </c>
      <c r="B107" s="17" t="s">
        <v>280</v>
      </c>
      <c r="C107" s="22" t="s">
        <v>337</v>
      </c>
      <c r="D107" s="16">
        <v>920</v>
      </c>
      <c r="E107" s="7">
        <v>680</v>
      </c>
      <c r="F107" s="16">
        <v>8</v>
      </c>
      <c r="G107" s="7">
        <v>11</v>
      </c>
      <c r="H107" s="16">
        <v>140</v>
      </c>
      <c r="I107" s="7">
        <v>36</v>
      </c>
      <c r="J107" s="16">
        <f t="shared" si="11"/>
        <v>18.367346938775512</v>
      </c>
      <c r="K107" s="7">
        <v>75</v>
      </c>
      <c r="L107" s="16">
        <v>55</v>
      </c>
      <c r="M107" s="7">
        <v>78</v>
      </c>
      <c r="N107" s="16">
        <f t="shared" si="12"/>
        <v>61.457560000000008</v>
      </c>
      <c r="O107" s="7">
        <f t="shared" si="13"/>
        <v>13.542439999999992</v>
      </c>
      <c r="P107" s="16" t="str">
        <f t="shared" si="14"/>
        <v>C</v>
      </c>
      <c r="Q107" s="8">
        <v>40647</v>
      </c>
      <c r="R107" s="16" t="s">
        <v>19</v>
      </c>
      <c r="S107" s="7" t="s">
        <v>28</v>
      </c>
      <c r="T107" s="16" t="s">
        <v>24</v>
      </c>
      <c r="U107" s="7" t="s">
        <v>18</v>
      </c>
      <c r="V107" s="16" t="s">
        <v>129</v>
      </c>
      <c r="W107" s="7"/>
    </row>
    <row r="108" spans="1:23" s="9" customFormat="1" ht="15" customHeight="1">
      <c r="A108" s="14" t="s">
        <v>190</v>
      </c>
      <c r="B108" s="17" t="s">
        <v>276</v>
      </c>
      <c r="C108" s="22" t="s">
        <v>337</v>
      </c>
      <c r="D108" s="16">
        <v>1020</v>
      </c>
      <c r="E108" s="7">
        <v>780</v>
      </c>
      <c r="F108" s="16">
        <v>9</v>
      </c>
      <c r="G108" s="7">
        <v>18</v>
      </c>
      <c r="H108" s="16">
        <v>163</v>
      </c>
      <c r="I108" s="7">
        <v>47</v>
      </c>
      <c r="J108" s="16">
        <f t="shared" si="11"/>
        <v>17.689788851669238</v>
      </c>
      <c r="K108" s="7">
        <v>84</v>
      </c>
      <c r="L108" s="16">
        <v>58</v>
      </c>
      <c r="M108" s="7">
        <v>85</v>
      </c>
      <c r="N108" s="16">
        <f t="shared" si="12"/>
        <v>67.187260000000009</v>
      </c>
      <c r="O108" s="7">
        <f t="shared" si="13"/>
        <v>16.812739999999991</v>
      </c>
      <c r="P108" s="16" t="str">
        <f t="shared" si="14"/>
        <v>D</v>
      </c>
      <c r="Q108" s="8">
        <v>40756</v>
      </c>
      <c r="R108" s="16" t="s">
        <v>39</v>
      </c>
      <c r="S108" s="7" t="s">
        <v>22</v>
      </c>
      <c r="T108" s="16" t="s">
        <v>17</v>
      </c>
      <c r="U108" s="7" t="s">
        <v>130</v>
      </c>
      <c r="V108" s="16" t="s">
        <v>131</v>
      </c>
      <c r="W108" s="7"/>
    </row>
    <row r="109" spans="1:23" s="9" customFormat="1" ht="15" customHeight="1">
      <c r="A109" s="14" t="s">
        <v>191</v>
      </c>
      <c r="B109" s="17" t="s">
        <v>276</v>
      </c>
      <c r="C109" s="22" t="s">
        <v>337</v>
      </c>
      <c r="D109" s="16">
        <v>620</v>
      </c>
      <c r="E109" s="7">
        <v>1000</v>
      </c>
      <c r="F109" s="16">
        <v>9</v>
      </c>
      <c r="G109" s="7">
        <v>22</v>
      </c>
      <c r="H109" s="16">
        <v>165</v>
      </c>
      <c r="I109" s="7">
        <v>46</v>
      </c>
      <c r="J109" s="16">
        <f t="shared" si="11"/>
        <v>16.896235078053262</v>
      </c>
      <c r="K109" s="7">
        <v>85</v>
      </c>
      <c r="L109" s="16">
        <v>57</v>
      </c>
      <c r="M109" s="7">
        <v>83</v>
      </c>
      <c r="N109" s="16">
        <f t="shared" si="12"/>
        <v>66.765060000000005</v>
      </c>
      <c r="O109" s="7">
        <f t="shared" si="13"/>
        <v>18.234939999999995</v>
      </c>
      <c r="P109" s="16" t="str">
        <f t="shared" si="14"/>
        <v>E</v>
      </c>
      <c r="Q109" s="8">
        <v>40906</v>
      </c>
      <c r="R109" s="16" t="s">
        <v>30</v>
      </c>
      <c r="S109" s="7" t="s">
        <v>16</v>
      </c>
      <c r="T109" s="16" t="s">
        <v>17</v>
      </c>
      <c r="U109" s="7" t="s">
        <v>132</v>
      </c>
      <c r="V109" s="16" t="s">
        <v>133</v>
      </c>
      <c r="W109" s="7"/>
    </row>
    <row r="110" spans="1:23" s="9" customFormat="1" ht="15" customHeight="1">
      <c r="A110" s="14" t="s">
        <v>192</v>
      </c>
      <c r="B110" s="17" t="s">
        <v>276</v>
      </c>
      <c r="C110" s="22" t="s">
        <v>337</v>
      </c>
      <c r="D110" s="16">
        <v>1080</v>
      </c>
      <c r="E110" s="7">
        <v>720</v>
      </c>
      <c r="F110" s="16">
        <v>10</v>
      </c>
      <c r="G110" s="7">
        <v>17</v>
      </c>
      <c r="H110" s="16">
        <v>155</v>
      </c>
      <c r="I110" s="7">
        <v>42</v>
      </c>
      <c r="J110" s="16">
        <f t="shared" si="11"/>
        <v>17.481789802289281</v>
      </c>
      <c r="K110" s="7">
        <v>84</v>
      </c>
      <c r="L110" s="16">
        <v>56</v>
      </c>
      <c r="M110" s="7">
        <v>83</v>
      </c>
      <c r="N110" s="16">
        <f t="shared" si="12"/>
        <v>64.49606</v>
      </c>
      <c r="O110" s="7">
        <f t="shared" si="13"/>
        <v>19.50394</v>
      </c>
      <c r="P110" s="16" t="str">
        <f t="shared" si="14"/>
        <v>E</v>
      </c>
      <c r="Q110" s="8">
        <v>40670</v>
      </c>
      <c r="R110" s="16" t="s">
        <v>15</v>
      </c>
      <c r="S110" s="7" t="s">
        <v>20</v>
      </c>
      <c r="T110" s="16" t="s">
        <v>24</v>
      </c>
      <c r="U110" s="7" t="s">
        <v>134</v>
      </c>
      <c r="V110" s="16" t="s">
        <v>135</v>
      </c>
      <c r="W110" s="7"/>
    </row>
    <row r="111" spans="1:23" s="9" customFormat="1" ht="15" customHeight="1">
      <c r="A111" s="14" t="s">
        <v>193</v>
      </c>
      <c r="B111" s="17" t="s">
        <v>276</v>
      </c>
      <c r="C111" s="22" t="s">
        <v>337</v>
      </c>
      <c r="D111" s="16">
        <v>900</v>
      </c>
      <c r="E111" s="7">
        <v>1100</v>
      </c>
      <c r="F111" s="16">
        <v>10</v>
      </c>
      <c r="G111" s="7">
        <v>20</v>
      </c>
      <c r="H111" s="16">
        <v>161</v>
      </c>
      <c r="I111" s="7">
        <v>44</v>
      </c>
      <c r="J111" s="16">
        <f t="shared" si="11"/>
        <v>16.974653755642141</v>
      </c>
      <c r="K111" s="7">
        <v>80</v>
      </c>
      <c r="L111" s="16">
        <v>57</v>
      </c>
      <c r="M111" s="7">
        <v>80</v>
      </c>
      <c r="N111" s="16">
        <f t="shared" si="12"/>
        <v>66.149460000000019</v>
      </c>
      <c r="O111" s="7">
        <f t="shared" si="13"/>
        <v>13.850539999999981</v>
      </c>
      <c r="P111" s="16" t="str">
        <f t="shared" si="14"/>
        <v>C</v>
      </c>
      <c r="Q111" s="8">
        <v>40800</v>
      </c>
      <c r="R111" s="16" t="s">
        <v>27</v>
      </c>
      <c r="S111" s="7" t="s">
        <v>22</v>
      </c>
      <c r="T111" s="16" t="s">
        <v>17</v>
      </c>
      <c r="U111" s="7" t="s">
        <v>120</v>
      </c>
      <c r="V111" s="16" t="s">
        <v>136</v>
      </c>
      <c r="W111" s="7"/>
    </row>
    <row r="112" spans="1:23" s="9" customFormat="1" ht="15" customHeight="1">
      <c r="A112" s="7" t="s">
        <v>137</v>
      </c>
      <c r="B112" s="17" t="s">
        <v>276</v>
      </c>
      <c r="C112" s="22" t="s">
        <v>337</v>
      </c>
      <c r="D112" s="16">
        <v>1060</v>
      </c>
      <c r="E112" s="7">
        <v>700</v>
      </c>
      <c r="F112" s="16">
        <v>8</v>
      </c>
      <c r="G112" s="7">
        <v>15</v>
      </c>
      <c r="H112" s="16">
        <v>156</v>
      </c>
      <c r="I112" s="7">
        <v>43</v>
      </c>
      <c r="J112" s="16">
        <f t="shared" si="11"/>
        <v>17.669296515450359</v>
      </c>
      <c r="K112" s="7">
        <v>82</v>
      </c>
      <c r="L112" s="16">
        <v>57</v>
      </c>
      <c r="M112" s="7">
        <v>82</v>
      </c>
      <c r="N112" s="16">
        <f t="shared" si="12"/>
        <v>65.379960000000011</v>
      </c>
      <c r="O112" s="7">
        <f t="shared" si="13"/>
        <v>16.620039999999989</v>
      </c>
      <c r="P112" s="16" t="str">
        <f t="shared" si="14"/>
        <v>D</v>
      </c>
      <c r="Q112" s="8">
        <v>40879</v>
      </c>
      <c r="R112" s="16" t="s">
        <v>36</v>
      </c>
      <c r="S112" s="7" t="s">
        <v>20</v>
      </c>
      <c r="T112" s="16" t="s">
        <v>24</v>
      </c>
      <c r="U112" s="7" t="s">
        <v>134</v>
      </c>
      <c r="V112" s="16" t="s">
        <v>138</v>
      </c>
      <c r="W112" s="7"/>
    </row>
    <row r="113" spans="1:23" s="9" customFormat="1" ht="15" customHeight="1">
      <c r="A113" s="14" t="s">
        <v>194</v>
      </c>
      <c r="B113" s="17" t="s">
        <v>276</v>
      </c>
      <c r="C113" s="7" t="s">
        <v>237</v>
      </c>
      <c r="D113" s="16">
        <v>720</v>
      </c>
      <c r="E113" s="7">
        <v>1080</v>
      </c>
      <c r="F113" s="16">
        <v>9</v>
      </c>
      <c r="G113" s="7">
        <v>14</v>
      </c>
      <c r="H113" s="16">
        <v>156</v>
      </c>
      <c r="I113" s="7">
        <v>42</v>
      </c>
      <c r="J113" s="16">
        <f t="shared" si="11"/>
        <v>17.258382642998026</v>
      </c>
      <c r="K113" s="7">
        <v>76</v>
      </c>
      <c r="L113" s="16">
        <v>55</v>
      </c>
      <c r="M113" s="7">
        <v>79</v>
      </c>
      <c r="N113" s="16">
        <f t="shared" si="12"/>
        <v>63.91996000000001</v>
      </c>
      <c r="O113" s="7">
        <f t="shared" si="13"/>
        <v>12.08003999999999</v>
      </c>
      <c r="P113" s="16" t="str">
        <f t="shared" si="14"/>
        <v>B</v>
      </c>
      <c r="Q113" s="8">
        <v>40842</v>
      </c>
      <c r="R113" s="16" t="s">
        <v>281</v>
      </c>
      <c r="S113" s="7" t="s">
        <v>242</v>
      </c>
      <c r="T113" s="16" t="s">
        <v>239</v>
      </c>
      <c r="U113" s="7" t="s">
        <v>282</v>
      </c>
      <c r="V113" s="16" t="s">
        <v>283</v>
      </c>
      <c r="W113" s="7"/>
    </row>
    <row r="114" spans="1:23" s="9" customFormat="1" ht="15" customHeight="1">
      <c r="A114" s="25" t="s">
        <v>343</v>
      </c>
      <c r="B114" s="24" t="s">
        <v>344</v>
      </c>
      <c r="C114" s="22" t="s">
        <v>337</v>
      </c>
      <c r="D114" s="16">
        <v>1100</v>
      </c>
      <c r="E114" s="7">
        <v>900</v>
      </c>
      <c r="F114" s="16">
        <v>10</v>
      </c>
      <c r="G114" s="7">
        <v>17</v>
      </c>
      <c r="H114" s="16">
        <v>162</v>
      </c>
      <c r="I114" s="7">
        <v>58</v>
      </c>
      <c r="J114" s="16">
        <f t="shared" si="11"/>
        <v>22.10028959000152</v>
      </c>
      <c r="K114" s="7">
        <v>92</v>
      </c>
      <c r="L114" s="16">
        <v>65</v>
      </c>
      <c r="M114" s="7">
        <v>93</v>
      </c>
      <c r="N114" s="16">
        <f t="shared" si="12"/>
        <v>72.143360000000001</v>
      </c>
      <c r="O114" s="7">
        <f t="shared" si="13"/>
        <v>19.856639999999999</v>
      </c>
      <c r="P114" s="16" t="str">
        <f t="shared" si="14"/>
        <v>E</v>
      </c>
      <c r="Q114" s="8">
        <v>41124</v>
      </c>
      <c r="R114" s="23" t="s">
        <v>338</v>
      </c>
      <c r="S114" s="7" t="s">
        <v>345</v>
      </c>
      <c r="T114" s="23" t="s">
        <v>340</v>
      </c>
      <c r="U114" s="22" t="s">
        <v>346</v>
      </c>
      <c r="V114" s="23" t="s">
        <v>347</v>
      </c>
      <c r="W114" s="22" t="s">
        <v>348</v>
      </c>
    </row>
    <row r="115" spans="1:23" s="9" customFormat="1" ht="15" customHeight="1">
      <c r="A115" s="14" t="s">
        <v>195</v>
      </c>
      <c r="B115" s="17" t="s">
        <v>276</v>
      </c>
      <c r="C115" s="7" t="s">
        <v>41</v>
      </c>
      <c r="D115" s="16">
        <v>660</v>
      </c>
      <c r="E115" s="7">
        <v>640</v>
      </c>
      <c r="F115" s="16">
        <v>5</v>
      </c>
      <c r="G115" s="7">
        <v>18</v>
      </c>
      <c r="H115" s="16">
        <v>158</v>
      </c>
      <c r="I115" s="7">
        <v>42</v>
      </c>
      <c r="J115" s="16">
        <f t="shared" si="11"/>
        <v>16.824226886716868</v>
      </c>
      <c r="K115" s="7">
        <v>81</v>
      </c>
      <c r="L115" s="16">
        <v>57</v>
      </c>
      <c r="M115" s="7">
        <v>80</v>
      </c>
      <c r="N115" s="16">
        <f t="shared" si="12"/>
        <v>65.687760000000011</v>
      </c>
      <c r="O115" s="7">
        <f t="shared" si="13"/>
        <v>15.312239999999989</v>
      </c>
      <c r="P115" s="16" t="str">
        <f t="shared" si="14"/>
        <v>D</v>
      </c>
      <c r="Q115" s="8">
        <v>40648</v>
      </c>
      <c r="R115" s="16" t="s">
        <v>19</v>
      </c>
      <c r="S115" s="7" t="s">
        <v>16</v>
      </c>
      <c r="T115" s="16" t="s">
        <v>17</v>
      </c>
      <c r="U115" s="7" t="s">
        <v>34</v>
      </c>
      <c r="V115" s="16" t="s">
        <v>139</v>
      </c>
      <c r="W115" s="7"/>
    </row>
    <row r="116" spans="1:23" s="9" customFormat="1" ht="15" customHeight="1">
      <c r="A116" s="14" t="s">
        <v>196</v>
      </c>
      <c r="B116" s="17" t="s">
        <v>284</v>
      </c>
      <c r="C116" s="7" t="s">
        <v>41</v>
      </c>
      <c r="D116" s="16">
        <v>780</v>
      </c>
      <c r="E116" s="7">
        <v>520</v>
      </c>
      <c r="F116" s="16">
        <v>5</v>
      </c>
      <c r="G116" s="7">
        <v>15</v>
      </c>
      <c r="H116" s="16">
        <v>157</v>
      </c>
      <c r="I116" s="7">
        <v>46</v>
      </c>
      <c r="J116" s="16">
        <f t="shared" si="11"/>
        <v>18.662014686194166</v>
      </c>
      <c r="K116" s="7">
        <v>84</v>
      </c>
      <c r="L116" s="16">
        <v>57</v>
      </c>
      <c r="M116" s="7">
        <v>85</v>
      </c>
      <c r="N116" s="16">
        <f t="shared" si="12"/>
        <v>65.533860000000004</v>
      </c>
      <c r="O116" s="7">
        <f t="shared" si="13"/>
        <v>18.466139999999996</v>
      </c>
      <c r="P116" s="16" t="str">
        <f t="shared" si="14"/>
        <v>E</v>
      </c>
      <c r="Q116" s="8">
        <v>40546</v>
      </c>
      <c r="R116" s="16" t="s">
        <v>30</v>
      </c>
      <c r="S116" s="7" t="s">
        <v>20</v>
      </c>
      <c r="T116" s="16" t="s">
        <v>17</v>
      </c>
      <c r="U116" s="7" t="s">
        <v>55</v>
      </c>
      <c r="V116" s="16" t="s">
        <v>140</v>
      </c>
      <c r="W116" s="7"/>
    </row>
    <row r="117" spans="1:23" s="9" customFormat="1" ht="15" customHeight="1">
      <c r="A117" s="7" t="s">
        <v>168</v>
      </c>
      <c r="B117" s="17" t="s">
        <v>276</v>
      </c>
      <c r="C117" s="7" t="s">
        <v>41</v>
      </c>
      <c r="D117" s="16">
        <v>760</v>
      </c>
      <c r="E117" s="7">
        <v>800</v>
      </c>
      <c r="F117" s="17">
        <v>6</v>
      </c>
      <c r="G117" s="7">
        <v>22</v>
      </c>
      <c r="H117" s="16">
        <v>168</v>
      </c>
      <c r="I117" s="7">
        <v>50</v>
      </c>
      <c r="J117" s="16">
        <f t="shared" si="11"/>
        <v>17.715419501133791</v>
      </c>
      <c r="K117" s="7">
        <v>92</v>
      </c>
      <c r="L117" s="16">
        <v>58</v>
      </c>
      <c r="M117" s="7">
        <v>85</v>
      </c>
      <c r="N117" s="16">
        <f t="shared" si="12"/>
        <v>67.956760000000003</v>
      </c>
      <c r="O117" s="7">
        <f t="shared" si="13"/>
        <v>24.043239999999997</v>
      </c>
      <c r="P117" s="16" t="str">
        <f t="shared" si="14"/>
        <v>G</v>
      </c>
      <c r="Q117" s="8">
        <v>40688</v>
      </c>
      <c r="R117" s="16" t="s">
        <v>246</v>
      </c>
      <c r="S117" s="7" t="s">
        <v>285</v>
      </c>
      <c r="T117" s="16" t="s">
        <v>239</v>
      </c>
      <c r="U117" s="7" t="s">
        <v>286</v>
      </c>
      <c r="V117" s="16" t="s">
        <v>197</v>
      </c>
      <c r="W117" s="7"/>
    </row>
    <row r="118" spans="1:23" s="9" customFormat="1" ht="15" customHeight="1">
      <c r="A118" s="7" t="s">
        <v>141</v>
      </c>
      <c r="B118" s="17" t="s">
        <v>276</v>
      </c>
      <c r="C118" s="7" t="s">
        <v>41</v>
      </c>
      <c r="D118" s="16">
        <v>620</v>
      </c>
      <c r="E118" s="7">
        <v>940</v>
      </c>
      <c r="F118" s="16">
        <v>6</v>
      </c>
      <c r="G118" s="7">
        <v>17</v>
      </c>
      <c r="H118" s="16">
        <v>156</v>
      </c>
      <c r="I118" s="7">
        <v>45</v>
      </c>
      <c r="J118" s="16">
        <f t="shared" si="11"/>
        <v>18.491124260355029</v>
      </c>
      <c r="K118" s="7">
        <v>82</v>
      </c>
      <c r="L118" s="16">
        <v>57</v>
      </c>
      <c r="M118" s="7">
        <v>83</v>
      </c>
      <c r="N118" s="16">
        <f t="shared" si="12"/>
        <v>65.379960000000011</v>
      </c>
      <c r="O118" s="7">
        <f t="shared" si="13"/>
        <v>16.620039999999989</v>
      </c>
      <c r="P118" s="16" t="str">
        <f t="shared" si="14"/>
        <v>D</v>
      </c>
      <c r="Q118" s="8">
        <v>40785</v>
      </c>
      <c r="R118" s="16" t="s">
        <v>27</v>
      </c>
      <c r="S118" s="7" t="s">
        <v>22</v>
      </c>
      <c r="T118" s="16" t="s">
        <v>17</v>
      </c>
      <c r="U118" s="7" t="s">
        <v>142</v>
      </c>
      <c r="V118" s="16" t="s">
        <v>143</v>
      </c>
      <c r="W118" s="7"/>
    </row>
    <row r="119" spans="1:23" s="9" customFormat="1" ht="15" customHeight="1">
      <c r="A119" s="7" t="s">
        <v>144</v>
      </c>
      <c r="B119" s="17" t="s">
        <v>287</v>
      </c>
      <c r="C119" s="7" t="s">
        <v>41</v>
      </c>
      <c r="D119" s="16">
        <v>1520</v>
      </c>
      <c r="E119" s="7">
        <v>2080</v>
      </c>
      <c r="F119" s="16">
        <v>10</v>
      </c>
      <c r="G119" s="7">
        <v>17</v>
      </c>
      <c r="H119" s="16">
        <v>162</v>
      </c>
      <c r="I119" s="7">
        <v>43</v>
      </c>
      <c r="J119" s="16">
        <f t="shared" si="11"/>
        <v>16.384697454656298</v>
      </c>
      <c r="K119" s="7">
        <v>80</v>
      </c>
      <c r="L119" s="16">
        <v>56</v>
      </c>
      <c r="M119" s="7">
        <v>82</v>
      </c>
      <c r="N119" s="16">
        <f t="shared" si="12"/>
        <v>65.573360000000008</v>
      </c>
      <c r="O119" s="7">
        <f t="shared" si="13"/>
        <v>14.426639999999992</v>
      </c>
      <c r="P119" s="16" t="str">
        <f t="shared" si="14"/>
        <v>C</v>
      </c>
      <c r="Q119" s="8">
        <v>40859</v>
      </c>
      <c r="R119" s="16" t="s">
        <v>33</v>
      </c>
      <c r="S119" s="7" t="s">
        <v>28</v>
      </c>
      <c r="T119" s="16" t="s">
        <v>24</v>
      </c>
      <c r="U119" s="7" t="s">
        <v>134</v>
      </c>
      <c r="V119" s="16" t="s">
        <v>135</v>
      </c>
      <c r="W119" s="7"/>
    </row>
    <row r="120" spans="1:23" s="9" customFormat="1" ht="15" customHeight="1">
      <c r="A120" s="14" t="s">
        <v>198</v>
      </c>
      <c r="B120" s="17" t="s">
        <v>276</v>
      </c>
      <c r="C120" s="7" t="s">
        <v>41</v>
      </c>
      <c r="D120" s="16">
        <v>2300</v>
      </c>
      <c r="E120" s="7">
        <v>1260</v>
      </c>
      <c r="F120" s="16">
        <v>11</v>
      </c>
      <c r="G120" s="7">
        <v>12</v>
      </c>
      <c r="H120" s="16">
        <v>149</v>
      </c>
      <c r="I120" s="7">
        <v>36</v>
      </c>
      <c r="J120" s="16">
        <f t="shared" si="11"/>
        <v>16.215485788928426</v>
      </c>
      <c r="K120" s="7">
        <v>72</v>
      </c>
      <c r="L120" s="16">
        <v>54</v>
      </c>
      <c r="M120" s="7">
        <v>75</v>
      </c>
      <c r="N120" s="16">
        <f t="shared" si="12"/>
        <v>62.112660000000012</v>
      </c>
      <c r="O120" s="7">
        <f t="shared" si="13"/>
        <v>9.8873399999999876</v>
      </c>
      <c r="P120" s="16" t="str">
        <f t="shared" si="14"/>
        <v>A</v>
      </c>
      <c r="Q120" s="8">
        <v>40754</v>
      </c>
      <c r="R120" s="16" t="s">
        <v>39</v>
      </c>
      <c r="S120" s="7" t="s">
        <v>20</v>
      </c>
      <c r="T120" s="16" t="s">
        <v>24</v>
      </c>
      <c r="U120" s="7" t="s">
        <v>134</v>
      </c>
      <c r="V120" s="16" t="s">
        <v>145</v>
      </c>
      <c r="W120" s="7"/>
    </row>
    <row r="121" spans="1:23" s="9" customFormat="1" ht="15" customHeight="1">
      <c r="A121" s="14" t="s">
        <v>199</v>
      </c>
      <c r="B121" s="17" t="s">
        <v>276</v>
      </c>
      <c r="C121" s="7" t="s">
        <v>41</v>
      </c>
      <c r="D121" s="16">
        <v>1140</v>
      </c>
      <c r="E121" s="7">
        <v>1740</v>
      </c>
      <c r="F121" s="16">
        <v>9</v>
      </c>
      <c r="G121" s="7">
        <v>21</v>
      </c>
      <c r="H121" s="16">
        <v>156</v>
      </c>
      <c r="I121" s="7">
        <v>45</v>
      </c>
      <c r="J121" s="16">
        <f t="shared" si="11"/>
        <v>18.491124260355029</v>
      </c>
      <c r="K121" s="7">
        <v>81</v>
      </c>
      <c r="L121" s="16">
        <v>55</v>
      </c>
      <c r="M121" s="7">
        <v>81</v>
      </c>
      <c r="N121" s="16">
        <f t="shared" si="12"/>
        <v>63.91996000000001</v>
      </c>
      <c r="O121" s="7">
        <f t="shared" si="13"/>
        <v>17.08003999999999</v>
      </c>
      <c r="P121" s="16" t="str">
        <f t="shared" si="14"/>
        <v>D</v>
      </c>
      <c r="Q121" s="8">
        <v>40721</v>
      </c>
      <c r="R121" s="16" t="s">
        <v>42</v>
      </c>
      <c r="S121" s="7" t="s">
        <v>16</v>
      </c>
      <c r="T121" s="16" t="s">
        <v>24</v>
      </c>
      <c r="U121" s="7" t="s">
        <v>25</v>
      </c>
      <c r="V121" s="16" t="s">
        <v>146</v>
      </c>
      <c r="W121" s="7"/>
    </row>
    <row r="122" spans="1:23" s="9" customFormat="1" ht="15" customHeight="1">
      <c r="A122" s="14" t="s">
        <v>288</v>
      </c>
      <c r="B122" s="17" t="s">
        <v>289</v>
      </c>
      <c r="C122" s="7" t="s">
        <v>255</v>
      </c>
      <c r="D122" s="16">
        <v>2560</v>
      </c>
      <c r="E122" s="7">
        <v>1840</v>
      </c>
      <c r="F122" s="16">
        <v>12</v>
      </c>
      <c r="G122" s="7">
        <v>17</v>
      </c>
      <c r="H122" s="16">
        <v>148</v>
      </c>
      <c r="I122" s="7">
        <v>40</v>
      </c>
      <c r="J122" s="16">
        <f t="shared" si="11"/>
        <v>18.261504747991236</v>
      </c>
      <c r="K122" s="7">
        <v>80</v>
      </c>
      <c r="L122" s="16">
        <v>60</v>
      </c>
      <c r="M122" s="7">
        <v>82</v>
      </c>
      <c r="N122" s="16">
        <f t="shared" si="12"/>
        <v>66.338760000000008</v>
      </c>
      <c r="O122" s="7">
        <f t="shared" si="13"/>
        <v>13.661239999999992</v>
      </c>
      <c r="P122" s="16" t="str">
        <f t="shared" si="14"/>
        <v>C</v>
      </c>
      <c r="Q122" s="8">
        <v>41125</v>
      </c>
      <c r="R122" s="16" t="s">
        <v>290</v>
      </c>
      <c r="S122" s="7" t="s">
        <v>234</v>
      </c>
      <c r="T122" s="16" t="s">
        <v>239</v>
      </c>
      <c r="U122" s="7" t="s">
        <v>291</v>
      </c>
      <c r="V122" s="16" t="s">
        <v>292</v>
      </c>
      <c r="W122" s="7"/>
    </row>
    <row r="123" spans="1:23" s="9" customFormat="1" ht="15" customHeight="1">
      <c r="A123" s="14" t="s">
        <v>200</v>
      </c>
      <c r="B123" s="17" t="s">
        <v>293</v>
      </c>
      <c r="C123" s="7" t="s">
        <v>41</v>
      </c>
      <c r="D123" s="16">
        <v>2120</v>
      </c>
      <c r="E123" s="7">
        <v>1400</v>
      </c>
      <c r="F123" s="16">
        <v>11</v>
      </c>
      <c r="G123" s="7">
        <v>17</v>
      </c>
      <c r="H123" s="16">
        <v>182</v>
      </c>
      <c r="I123" s="7">
        <v>60</v>
      </c>
      <c r="J123" s="16">
        <f t="shared" si="11"/>
        <v>18.11375437749064</v>
      </c>
      <c r="K123" s="7">
        <v>91</v>
      </c>
      <c r="L123" s="16">
        <v>64</v>
      </c>
      <c r="M123" s="7">
        <v>86</v>
      </c>
      <c r="N123" s="16">
        <f t="shared" si="12"/>
        <v>74.49136</v>
      </c>
      <c r="O123" s="7">
        <f t="shared" si="13"/>
        <v>16.50864</v>
      </c>
      <c r="P123" s="16" t="str">
        <f t="shared" si="14"/>
        <v>D</v>
      </c>
      <c r="Q123" s="8">
        <v>40787</v>
      </c>
      <c r="R123" s="16" t="s">
        <v>27</v>
      </c>
      <c r="S123" s="7" t="s">
        <v>16</v>
      </c>
      <c r="T123" s="16" t="s">
        <v>17</v>
      </c>
      <c r="U123" s="7" t="s">
        <v>18</v>
      </c>
      <c r="V123" s="16" t="s">
        <v>147</v>
      </c>
      <c r="W123" s="7" t="s">
        <v>377</v>
      </c>
    </row>
    <row r="124" spans="1:23" s="9" customFormat="1" ht="15" customHeight="1">
      <c r="A124" s="7" t="s">
        <v>148</v>
      </c>
      <c r="B124" s="17" t="s">
        <v>276</v>
      </c>
      <c r="C124" s="7" t="s">
        <v>41</v>
      </c>
      <c r="D124" s="16">
        <v>2160</v>
      </c>
      <c r="E124" s="7">
        <v>2160</v>
      </c>
      <c r="F124" s="16">
        <v>12</v>
      </c>
      <c r="G124" s="7">
        <v>18</v>
      </c>
      <c r="H124" s="16">
        <v>161</v>
      </c>
      <c r="I124" s="7">
        <v>46</v>
      </c>
      <c r="J124" s="16">
        <f t="shared" si="11"/>
        <v>17.746228926353147</v>
      </c>
      <c r="K124" s="7">
        <v>86</v>
      </c>
      <c r="L124" s="16">
        <v>58</v>
      </c>
      <c r="M124" s="7">
        <v>88</v>
      </c>
      <c r="N124" s="16">
        <f t="shared" si="12"/>
        <v>66.879460000000009</v>
      </c>
      <c r="O124" s="7">
        <f t="shared" si="13"/>
        <v>19.120539999999991</v>
      </c>
      <c r="P124" s="16" t="str">
        <f t="shared" si="14"/>
        <v>E</v>
      </c>
      <c r="Q124" s="8">
        <v>40885</v>
      </c>
      <c r="R124" s="16" t="s">
        <v>36</v>
      </c>
      <c r="S124" s="7" t="s">
        <v>16</v>
      </c>
      <c r="T124" s="16" t="s">
        <v>17</v>
      </c>
      <c r="U124" s="7" t="s">
        <v>32</v>
      </c>
      <c r="V124" s="16" t="s">
        <v>149</v>
      </c>
      <c r="W124" s="7"/>
    </row>
    <row r="125" spans="1:23" s="9" customFormat="1" ht="15" customHeight="1">
      <c r="A125" s="7" t="s">
        <v>150</v>
      </c>
      <c r="B125" s="17" t="s">
        <v>276</v>
      </c>
      <c r="C125" s="7" t="s">
        <v>41</v>
      </c>
      <c r="D125" s="16">
        <v>1920</v>
      </c>
      <c r="E125" s="7">
        <v>1920</v>
      </c>
      <c r="F125" s="16">
        <v>10</v>
      </c>
      <c r="G125" s="7">
        <v>14</v>
      </c>
      <c r="H125" s="16">
        <v>155</v>
      </c>
      <c r="I125" s="7">
        <v>43</v>
      </c>
      <c r="J125" s="16">
        <f t="shared" si="11"/>
        <v>17.898022892819977</v>
      </c>
      <c r="K125" s="7">
        <v>84</v>
      </c>
      <c r="L125" s="16">
        <v>55</v>
      </c>
      <c r="M125" s="7">
        <v>86</v>
      </c>
      <c r="N125" s="16">
        <f t="shared" si="12"/>
        <v>63.766060000000003</v>
      </c>
      <c r="O125" s="7">
        <f t="shared" si="13"/>
        <v>20.233939999999997</v>
      </c>
      <c r="P125" s="16" t="str">
        <f t="shared" si="14"/>
        <v>F</v>
      </c>
      <c r="Q125" s="8">
        <v>40723</v>
      </c>
      <c r="R125" s="16" t="s">
        <v>42</v>
      </c>
      <c r="S125" s="7" t="s">
        <v>22</v>
      </c>
      <c r="T125" s="16" t="s">
        <v>17</v>
      </c>
      <c r="U125" s="7" t="s">
        <v>294</v>
      </c>
      <c r="V125" s="16" t="s">
        <v>151</v>
      </c>
      <c r="W125" s="7"/>
    </row>
    <row r="126" spans="1:23" s="9" customFormat="1" ht="15" customHeight="1">
      <c r="A126" s="7" t="s">
        <v>152</v>
      </c>
      <c r="B126" s="17" t="s">
        <v>276</v>
      </c>
      <c r="C126" s="7" t="s">
        <v>41</v>
      </c>
      <c r="D126" s="16">
        <v>1540</v>
      </c>
      <c r="E126" s="7">
        <v>2300</v>
      </c>
      <c r="F126" s="16">
        <v>12</v>
      </c>
      <c r="G126" s="7">
        <v>25</v>
      </c>
      <c r="H126" s="16">
        <v>160</v>
      </c>
      <c r="I126" s="7">
        <v>46</v>
      </c>
      <c r="J126" s="16">
        <f t="shared" si="11"/>
        <v>17.968749999999996</v>
      </c>
      <c r="K126" s="7">
        <v>83</v>
      </c>
      <c r="L126" s="16">
        <v>60</v>
      </c>
      <c r="M126" s="7">
        <v>89</v>
      </c>
      <c r="N126" s="16">
        <f t="shared" si="12"/>
        <v>68.185560000000009</v>
      </c>
      <c r="O126" s="7">
        <f t="shared" si="13"/>
        <v>14.814439999999991</v>
      </c>
      <c r="P126" s="16" t="str">
        <f t="shared" si="14"/>
        <v>C</v>
      </c>
      <c r="Q126" s="8">
        <v>40747</v>
      </c>
      <c r="R126" s="16" t="s">
        <v>39</v>
      </c>
      <c r="S126" s="7" t="s">
        <v>22</v>
      </c>
      <c r="T126" s="16" t="s">
        <v>17</v>
      </c>
      <c r="U126" s="7" t="s">
        <v>44</v>
      </c>
      <c r="V126" s="16" t="s">
        <v>153</v>
      </c>
      <c r="W126" s="7"/>
    </row>
    <row r="127" spans="1:23" s="9" customFormat="1" ht="15" customHeight="1">
      <c r="A127" s="7" t="s">
        <v>154</v>
      </c>
      <c r="B127" s="17" t="s">
        <v>276</v>
      </c>
      <c r="C127" s="7" t="s">
        <v>41</v>
      </c>
      <c r="D127" s="16">
        <v>1760</v>
      </c>
      <c r="E127" s="7">
        <v>1120</v>
      </c>
      <c r="F127" s="16">
        <v>9</v>
      </c>
      <c r="G127" s="7">
        <v>19</v>
      </c>
      <c r="H127" s="16">
        <v>162</v>
      </c>
      <c r="I127" s="7">
        <v>46</v>
      </c>
      <c r="J127" s="16">
        <f t="shared" si="11"/>
        <v>17.527815881725342</v>
      </c>
      <c r="K127" s="7">
        <v>86</v>
      </c>
      <c r="L127" s="16">
        <v>57</v>
      </c>
      <c r="M127" s="7">
        <v>91</v>
      </c>
      <c r="N127" s="16">
        <f t="shared" si="12"/>
        <v>66.303359999999998</v>
      </c>
      <c r="O127" s="7">
        <f t="shared" si="13"/>
        <v>19.696640000000002</v>
      </c>
      <c r="P127" s="16" t="str">
        <f t="shared" si="14"/>
        <v>E</v>
      </c>
      <c r="Q127" s="8">
        <v>40660</v>
      </c>
      <c r="R127" s="16" t="s">
        <v>15</v>
      </c>
      <c r="S127" s="7" t="s">
        <v>20</v>
      </c>
      <c r="T127" s="16" t="s">
        <v>17</v>
      </c>
      <c r="U127" s="7" t="s">
        <v>38</v>
      </c>
      <c r="V127" s="16" t="s">
        <v>155</v>
      </c>
      <c r="W127" s="7"/>
    </row>
    <row r="128" spans="1:23" s="9" customFormat="1" ht="15" customHeight="1">
      <c r="A128" s="7" t="s">
        <v>156</v>
      </c>
      <c r="B128" s="17" t="s">
        <v>276</v>
      </c>
      <c r="C128" s="7" t="s">
        <v>41</v>
      </c>
      <c r="D128" s="16">
        <v>1000</v>
      </c>
      <c r="E128" s="7">
        <v>600</v>
      </c>
      <c r="F128" s="16">
        <v>5</v>
      </c>
      <c r="G128" s="7">
        <v>17</v>
      </c>
      <c r="H128" s="16">
        <v>155</v>
      </c>
      <c r="I128" s="7">
        <v>42</v>
      </c>
      <c r="J128" s="16">
        <f t="shared" si="11"/>
        <v>17.481789802289281</v>
      </c>
      <c r="K128" s="7">
        <v>81</v>
      </c>
      <c r="L128" s="16">
        <v>56</v>
      </c>
      <c r="M128" s="7">
        <v>81</v>
      </c>
      <c r="N128" s="16">
        <f t="shared" si="12"/>
        <v>64.49606</v>
      </c>
      <c r="O128" s="7">
        <f t="shared" si="13"/>
        <v>16.50394</v>
      </c>
      <c r="P128" s="16" t="str">
        <f t="shared" si="14"/>
        <v>D</v>
      </c>
      <c r="Q128" s="8">
        <v>40901</v>
      </c>
      <c r="R128" s="16" t="s">
        <v>30</v>
      </c>
      <c r="S128" s="7" t="s">
        <v>22</v>
      </c>
      <c r="T128" s="16" t="s">
        <v>17</v>
      </c>
      <c r="U128" s="7" t="s">
        <v>112</v>
      </c>
      <c r="V128" s="16" t="s">
        <v>170</v>
      </c>
      <c r="W128" s="7"/>
    </row>
    <row r="129" spans="1:23" s="9" customFormat="1" ht="15" customHeight="1">
      <c r="A129" s="7" t="s">
        <v>157</v>
      </c>
      <c r="B129" s="17" t="s">
        <v>276</v>
      </c>
      <c r="C129" s="7" t="s">
        <v>41</v>
      </c>
      <c r="D129" s="16">
        <v>1200</v>
      </c>
      <c r="E129" s="7">
        <v>720</v>
      </c>
      <c r="F129" s="16">
        <v>6</v>
      </c>
      <c r="G129" s="7">
        <v>13</v>
      </c>
      <c r="H129" s="16">
        <v>158</v>
      </c>
      <c r="I129" s="7">
        <v>42</v>
      </c>
      <c r="J129" s="16">
        <f t="shared" si="11"/>
        <v>16.824226886716868</v>
      </c>
      <c r="K129" s="7">
        <v>78</v>
      </c>
      <c r="L129" s="16">
        <v>55</v>
      </c>
      <c r="M129" s="7">
        <v>77</v>
      </c>
      <c r="N129" s="16">
        <f t="shared" si="12"/>
        <v>64.227760000000004</v>
      </c>
      <c r="O129" s="7">
        <f t="shared" si="13"/>
        <v>13.772239999999996</v>
      </c>
      <c r="P129" s="16" t="str">
        <f t="shared" si="14"/>
        <v>C</v>
      </c>
      <c r="Q129" s="8">
        <v>40685</v>
      </c>
      <c r="R129" s="16" t="s">
        <v>31</v>
      </c>
      <c r="S129" s="7" t="s">
        <v>20</v>
      </c>
      <c r="T129" s="16" t="s">
        <v>17</v>
      </c>
      <c r="U129" s="7" t="s">
        <v>112</v>
      </c>
      <c r="V129" s="16" t="s">
        <v>295</v>
      </c>
      <c r="W129" s="7"/>
    </row>
    <row r="130" spans="1:23" s="9" customFormat="1" ht="15" customHeight="1">
      <c r="A130" s="7" t="s">
        <v>158</v>
      </c>
      <c r="B130" s="17" t="s">
        <v>276</v>
      </c>
      <c r="C130" s="7" t="s">
        <v>41</v>
      </c>
      <c r="D130" s="16">
        <v>720</v>
      </c>
      <c r="E130" s="7">
        <v>1200</v>
      </c>
      <c r="F130" s="16">
        <v>6</v>
      </c>
      <c r="G130" s="7">
        <v>13</v>
      </c>
      <c r="H130" s="16">
        <v>158</v>
      </c>
      <c r="I130" s="7">
        <v>42</v>
      </c>
      <c r="J130" s="16">
        <f t="shared" si="11"/>
        <v>16.824226886716868</v>
      </c>
      <c r="K130" s="7">
        <v>78</v>
      </c>
      <c r="L130" s="16">
        <v>55</v>
      </c>
      <c r="M130" s="7">
        <v>77</v>
      </c>
      <c r="N130" s="16">
        <f t="shared" si="12"/>
        <v>64.227760000000004</v>
      </c>
      <c r="O130" s="7">
        <f t="shared" si="13"/>
        <v>13.772239999999996</v>
      </c>
      <c r="P130" s="16" t="str">
        <f t="shared" si="14"/>
        <v>C</v>
      </c>
      <c r="Q130" s="8">
        <v>40685</v>
      </c>
      <c r="R130" s="16" t="s">
        <v>31</v>
      </c>
      <c r="S130" s="7" t="s">
        <v>20</v>
      </c>
      <c r="T130" s="16" t="s">
        <v>24</v>
      </c>
      <c r="U130" s="7" t="s">
        <v>112</v>
      </c>
      <c r="V130" s="16" t="s">
        <v>296</v>
      </c>
      <c r="W130" s="7"/>
    </row>
    <row r="131" spans="1:23" s="9" customFormat="1" ht="15" customHeight="1">
      <c r="A131" s="7" t="s">
        <v>159</v>
      </c>
      <c r="B131" s="17" t="s">
        <v>276</v>
      </c>
      <c r="C131" s="7" t="s">
        <v>41</v>
      </c>
      <c r="D131" s="16">
        <v>1200</v>
      </c>
      <c r="E131" s="7">
        <v>1200</v>
      </c>
      <c r="F131" s="16">
        <v>7</v>
      </c>
      <c r="G131" s="7">
        <v>15</v>
      </c>
      <c r="H131" s="16">
        <v>161</v>
      </c>
      <c r="I131" s="7">
        <v>45</v>
      </c>
      <c r="J131" s="16">
        <f t="shared" si="11"/>
        <v>17.360441340997646</v>
      </c>
      <c r="K131" s="7">
        <v>86</v>
      </c>
      <c r="L131" s="16">
        <v>55</v>
      </c>
      <c r="M131" s="7">
        <v>83</v>
      </c>
      <c r="N131" s="16">
        <f t="shared" si="12"/>
        <v>64.689460000000011</v>
      </c>
      <c r="O131" s="7">
        <f t="shared" si="13"/>
        <v>21.310539999999989</v>
      </c>
      <c r="P131" s="16" t="str">
        <f t="shared" si="14"/>
        <v>F</v>
      </c>
      <c r="Q131" s="8">
        <v>40870</v>
      </c>
      <c r="R131" s="16" t="s">
        <v>36</v>
      </c>
      <c r="S131" s="7" t="s">
        <v>20</v>
      </c>
      <c r="T131" s="16" t="s">
        <v>17</v>
      </c>
      <c r="U131" s="7" t="s">
        <v>112</v>
      </c>
      <c r="V131" s="16" t="s">
        <v>297</v>
      </c>
      <c r="W131" s="7"/>
    </row>
    <row r="132" spans="1:23" s="9" customFormat="1" ht="15" customHeight="1">
      <c r="A132" s="7" t="s">
        <v>160</v>
      </c>
      <c r="B132" s="17" t="s">
        <v>276</v>
      </c>
      <c r="C132" s="7" t="s">
        <v>41</v>
      </c>
      <c r="D132" s="16">
        <v>1040</v>
      </c>
      <c r="E132" s="7">
        <v>1040</v>
      </c>
      <c r="F132" s="16">
        <v>8</v>
      </c>
      <c r="G132" s="7">
        <v>18</v>
      </c>
      <c r="H132" s="16">
        <v>163</v>
      </c>
      <c r="I132" s="7">
        <v>53</v>
      </c>
      <c r="J132" s="16">
        <f t="shared" si="11"/>
        <v>19.948059768903612</v>
      </c>
      <c r="K132" s="7">
        <v>95</v>
      </c>
      <c r="L132" s="16">
        <v>60</v>
      </c>
      <c r="M132" s="7">
        <v>87</v>
      </c>
      <c r="N132" s="16">
        <f t="shared" si="12"/>
        <v>68.647260000000017</v>
      </c>
      <c r="O132" s="7">
        <f t="shared" si="13"/>
        <v>26.352739999999983</v>
      </c>
      <c r="P132" s="16" t="str">
        <f t="shared" si="14"/>
        <v>H</v>
      </c>
      <c r="Q132" s="8">
        <v>40762</v>
      </c>
      <c r="R132" s="16" t="s">
        <v>39</v>
      </c>
      <c r="S132" s="7" t="s">
        <v>22</v>
      </c>
      <c r="T132" s="16" t="s">
        <v>17</v>
      </c>
      <c r="U132" s="7" t="s">
        <v>34</v>
      </c>
      <c r="V132" s="16" t="s">
        <v>161</v>
      </c>
      <c r="W132" s="7" t="s">
        <v>354</v>
      </c>
    </row>
    <row r="133" spans="1:23" s="9" customFormat="1" ht="15" customHeight="1">
      <c r="A133" s="7" t="s">
        <v>162</v>
      </c>
      <c r="B133" s="17" t="s">
        <v>284</v>
      </c>
      <c r="C133" s="7" t="s">
        <v>41</v>
      </c>
      <c r="D133" s="16">
        <v>1080</v>
      </c>
      <c r="E133" s="7">
        <v>740</v>
      </c>
      <c r="F133" s="16">
        <v>7</v>
      </c>
      <c r="G133" s="7">
        <v>15</v>
      </c>
      <c r="H133" s="16">
        <v>153</v>
      </c>
      <c r="I133" s="7">
        <v>40</v>
      </c>
      <c r="J133" s="16">
        <f t="shared" si="11"/>
        <v>17.087444999786406</v>
      </c>
      <c r="K133" s="7">
        <v>77</v>
      </c>
      <c r="L133" s="16">
        <v>54</v>
      </c>
      <c r="M133" s="7">
        <v>79</v>
      </c>
      <c r="N133" s="16">
        <f t="shared" si="12"/>
        <v>62.728260000000006</v>
      </c>
      <c r="O133" s="7">
        <f t="shared" si="13"/>
        <v>14.271739999999994</v>
      </c>
      <c r="P133" s="16" t="str">
        <f t="shared" si="14"/>
        <v>C</v>
      </c>
      <c r="Q133" s="8">
        <v>40668</v>
      </c>
      <c r="R133" s="16" t="s">
        <v>19</v>
      </c>
      <c r="S133" s="7" t="s">
        <v>28</v>
      </c>
      <c r="T133" s="16" t="s">
        <v>17</v>
      </c>
      <c r="U133" s="7" t="s">
        <v>112</v>
      </c>
      <c r="V133" s="16" t="s">
        <v>201</v>
      </c>
      <c r="W133" s="7"/>
    </row>
    <row r="134" spans="1:23" s="9" customFormat="1" ht="15" customHeight="1">
      <c r="A134" s="14" t="s">
        <v>211</v>
      </c>
      <c r="B134" s="17" t="s">
        <v>289</v>
      </c>
      <c r="C134" s="14" t="s">
        <v>298</v>
      </c>
      <c r="D134" s="17">
        <v>1400</v>
      </c>
      <c r="E134" s="14">
        <v>1400</v>
      </c>
      <c r="F134" s="17">
        <v>10</v>
      </c>
      <c r="G134" s="14">
        <v>9</v>
      </c>
      <c r="H134" s="17">
        <v>128</v>
      </c>
      <c r="I134" s="14">
        <v>29</v>
      </c>
      <c r="J134" s="16">
        <f t="shared" si="11"/>
        <v>17.7001953125</v>
      </c>
      <c r="K134" s="14">
        <v>61</v>
      </c>
      <c r="L134" s="17">
        <v>57</v>
      </c>
      <c r="M134" s="14">
        <v>67</v>
      </c>
      <c r="N134" s="16">
        <f t="shared" ref="N134" si="15">K134-((K134-(H134*0.54))+(((H134*0.38)-L134)*0.73)+((H134-158.8)*0.1087)+17.5)</f>
        <v>61.070760000000007</v>
      </c>
      <c r="O134" s="7">
        <f t="shared" ref="O134" si="16">K134-N134</f>
        <v>-7.0760000000007039E-2</v>
      </c>
      <c r="P134" s="16" t="str">
        <f t="shared" ref="P134" si="17">IF(O134&lt;5,"AAA",IF(O134&lt;7.5,"AA",IF(O134&lt;10,"A",IF(O134&lt;12.5,"B",IF(O134&lt;15,"C",IF(O134&lt;17.5,"D",IF(O134&lt;20,"E",IF(O134&lt;22.5,"F",IF(O134&lt;25,"G",IF(O134&lt;27.5,"H",IF(O134&lt;30,"I",IF(O134&lt;32.5,"J",IF(O134&lt;35,"K")))))))))))))</f>
        <v>AAA</v>
      </c>
      <c r="Q134" s="15">
        <v>40582</v>
      </c>
      <c r="R134" s="17" t="s">
        <v>212</v>
      </c>
      <c r="S134" s="14" t="s">
        <v>299</v>
      </c>
      <c r="T134" s="17" t="s">
        <v>213</v>
      </c>
      <c r="U134" s="14" t="s">
        <v>214</v>
      </c>
      <c r="V134" s="17" t="s">
        <v>215</v>
      </c>
      <c r="W134" s="14" t="s">
        <v>300</v>
      </c>
    </row>
    <row r="135" spans="1:23" s="9" customFormat="1" ht="15" customHeight="1">
      <c r="A135" s="7" t="s">
        <v>309</v>
      </c>
      <c r="B135" s="17" t="s">
        <v>289</v>
      </c>
      <c r="C135" s="7" t="s">
        <v>255</v>
      </c>
      <c r="D135" s="16">
        <v>1410</v>
      </c>
      <c r="E135" s="7">
        <v>2110</v>
      </c>
      <c r="F135" s="16">
        <v>11</v>
      </c>
      <c r="G135" s="7">
        <v>18</v>
      </c>
      <c r="H135" s="16">
        <v>162</v>
      </c>
      <c r="I135" s="7">
        <v>45</v>
      </c>
      <c r="J135" s="16">
        <f>I135/((H135/100)^2)</f>
        <v>17.146776406035663</v>
      </c>
      <c r="K135" s="7">
        <v>88</v>
      </c>
      <c r="L135" s="16">
        <v>58</v>
      </c>
      <c r="M135" s="7">
        <v>86</v>
      </c>
      <c r="N135" s="16">
        <f>K135-((K135-(H135*0.54))+(((H135*0.38)-L135)*0.73)+((H135-158.8)*0.1087)+17.5)</f>
        <v>67.033360000000002</v>
      </c>
      <c r="O135" s="7">
        <f>K135-N135</f>
        <v>20.966639999999998</v>
      </c>
      <c r="P135" s="16" t="str">
        <f>IF(O135&lt;5,"AAA",IF(O135&lt;7.5,"AA",IF(O135&lt;10,"A",IF(O135&lt;12.5,"B",IF(O135&lt;15,"C",IF(O135&lt;17.5,"D",IF(O135&lt;20,"E",IF(O135&lt;22.5,"F",IF(O135&lt;25,"G",IF(O135&lt;27.5,"H",IF(O135&lt;30,"I",IF(O135&lt;32.5,"J",IF(O135&lt;35,"K")))))))))))))</f>
        <v>F</v>
      </c>
      <c r="Q135" s="8">
        <v>41110</v>
      </c>
      <c r="R135" s="16" t="s">
        <v>310</v>
      </c>
      <c r="S135" s="7" t="s">
        <v>285</v>
      </c>
      <c r="T135" s="16" t="s">
        <v>239</v>
      </c>
      <c r="U135" s="7" t="s">
        <v>311</v>
      </c>
      <c r="V135" s="16" t="s">
        <v>312</v>
      </c>
      <c r="W135" s="7"/>
    </row>
    <row r="136" spans="1:23" s="9" customFormat="1" ht="15" customHeight="1">
      <c r="A136" s="7" t="s">
        <v>313</v>
      </c>
      <c r="B136" s="17" t="s">
        <v>314</v>
      </c>
      <c r="C136" s="7" t="s">
        <v>315</v>
      </c>
      <c r="D136" s="16">
        <v>1320</v>
      </c>
      <c r="E136" s="7">
        <v>1320</v>
      </c>
      <c r="F136" s="16">
        <v>8</v>
      </c>
      <c r="G136" s="7">
        <v>15</v>
      </c>
      <c r="H136" s="16">
        <v>151</v>
      </c>
      <c r="I136" s="7">
        <v>38</v>
      </c>
      <c r="J136" s="16">
        <f>I136/((H136/100)^2)</f>
        <v>16.665935704574359</v>
      </c>
      <c r="K136" s="7">
        <v>78</v>
      </c>
      <c r="L136" s="16">
        <v>56</v>
      </c>
      <c r="M136" s="7">
        <v>78</v>
      </c>
      <c r="N136" s="16">
        <f>K136-((K136-(H136*0.54))+(((H136*0.38)-L136)*0.73)+((H136-158.8)*0.1087)+17.5)</f>
        <v>63.880460000000006</v>
      </c>
      <c r="O136" s="7">
        <f>K136-N136</f>
        <v>14.119539999999994</v>
      </c>
      <c r="P136" s="16" t="str">
        <f>IF(O136&lt;5,"AAA",IF(O136&lt;7.5,"AA",IF(O136&lt;10,"A",IF(O136&lt;12.5,"B",IF(O136&lt;15,"C",IF(O136&lt;17.5,"D",IF(O136&lt;20,"E",IF(O136&lt;22.5,"F",IF(O136&lt;25,"G",IF(O136&lt;27.5,"H",IF(O136&lt;30,"I",IF(O136&lt;32.5,"J",IF(O136&lt;35,"K")))))))))))))</f>
        <v>C</v>
      </c>
      <c r="Q136" s="8">
        <v>41005</v>
      </c>
      <c r="R136" s="16" t="s">
        <v>316</v>
      </c>
      <c r="S136" s="7" t="s">
        <v>317</v>
      </c>
      <c r="T136" s="16" t="s">
        <v>318</v>
      </c>
      <c r="U136" s="7" t="s">
        <v>319</v>
      </c>
      <c r="V136" s="16" t="s">
        <v>320</v>
      </c>
      <c r="W136" s="7"/>
    </row>
    <row r="137" spans="1:23" s="9" customFormat="1" ht="15" customHeight="1">
      <c r="A137" s="25" t="s">
        <v>349</v>
      </c>
      <c r="B137" s="24" t="s">
        <v>344</v>
      </c>
      <c r="C137" s="25" t="s">
        <v>350</v>
      </c>
      <c r="D137" s="17">
        <v>920</v>
      </c>
      <c r="E137" s="14">
        <v>980</v>
      </c>
      <c r="F137" s="17">
        <v>7</v>
      </c>
      <c r="G137" s="14">
        <v>17</v>
      </c>
      <c r="H137" s="17">
        <v>158</v>
      </c>
      <c r="I137" s="14">
        <v>43</v>
      </c>
      <c r="J137" s="16">
        <f t="shared" si="11"/>
        <v>17.224803717352987</v>
      </c>
      <c r="K137" s="14">
        <v>75</v>
      </c>
      <c r="L137" s="17">
        <v>57</v>
      </c>
      <c r="M137" s="14">
        <v>79</v>
      </c>
      <c r="N137" s="16">
        <f t="shared" si="12"/>
        <v>65.687760000000011</v>
      </c>
      <c r="O137" s="7">
        <f t="shared" si="13"/>
        <v>9.3122399999999885</v>
      </c>
      <c r="P137" s="16" t="str">
        <f t="shared" si="14"/>
        <v>A</v>
      </c>
      <c r="Q137" s="15">
        <v>40956</v>
      </c>
      <c r="R137" s="24" t="s">
        <v>351</v>
      </c>
      <c r="S137" s="14" t="s">
        <v>345</v>
      </c>
      <c r="T137" s="24" t="s">
        <v>340</v>
      </c>
      <c r="U137" s="25" t="s">
        <v>352</v>
      </c>
      <c r="V137" s="24" t="s">
        <v>353</v>
      </c>
      <c r="W137" s="14"/>
    </row>
    <row r="138" spans="1:23" s="9" customFormat="1" ht="15" customHeight="1">
      <c r="A138" s="25" t="s">
        <v>378</v>
      </c>
      <c r="B138" s="24" t="s">
        <v>344</v>
      </c>
      <c r="C138" s="25" t="s">
        <v>376</v>
      </c>
      <c r="D138" s="17">
        <v>1600</v>
      </c>
      <c r="E138" s="14">
        <v>2720</v>
      </c>
      <c r="F138" s="17">
        <v>12</v>
      </c>
      <c r="G138" s="14">
        <v>11</v>
      </c>
      <c r="H138" s="17">
        <v>150</v>
      </c>
      <c r="I138" s="14">
        <v>40</v>
      </c>
      <c r="J138" s="16">
        <f t="shared" si="11"/>
        <v>17.777777777777779</v>
      </c>
      <c r="K138" s="7">
        <v>83</v>
      </c>
      <c r="L138" s="16">
        <v>58</v>
      </c>
      <c r="M138" s="7">
        <v>87</v>
      </c>
      <c r="N138" s="16">
        <f t="shared" ref="N138:N139" si="18">K138-((K138-(H138*0.54))+(((H138*0.38)-L138)*0.73)+((H138-158.8)*0.1087)+17.5)</f>
        <v>65.18656</v>
      </c>
      <c r="O138" s="7">
        <f t="shared" ref="O138:O139" si="19">K138-N138</f>
        <v>17.81344</v>
      </c>
      <c r="P138" s="16" t="str">
        <f t="shared" ref="P138:P139" si="20">IF(O138&lt;5,"AAA",IF(O138&lt;7.5,"AA",IF(O138&lt;10,"A",IF(O138&lt;12.5,"B",IF(O138&lt;15,"C",IF(O138&lt;17.5,"D",IF(O138&lt;20,"E",IF(O138&lt;22.5,"F",IF(O138&lt;25,"G",IF(O138&lt;27.5,"H",IF(O138&lt;30,"I",IF(O138&lt;32.5,"J",IF(O138&lt;35,"K")))))))))))))</f>
        <v>E</v>
      </c>
      <c r="Q138" s="15">
        <v>40927</v>
      </c>
      <c r="R138" s="24" t="s">
        <v>379</v>
      </c>
      <c r="S138" s="14" t="s">
        <v>380</v>
      </c>
      <c r="T138" s="24" t="s">
        <v>381</v>
      </c>
      <c r="U138" s="25" t="s">
        <v>382</v>
      </c>
      <c r="V138" s="24" t="s">
        <v>383</v>
      </c>
      <c r="W138" s="25" t="s">
        <v>384</v>
      </c>
    </row>
    <row r="139" spans="1:23" s="9" customFormat="1" ht="15" customHeight="1">
      <c r="A139" s="25" t="s">
        <v>385</v>
      </c>
      <c r="B139" s="24" t="s">
        <v>344</v>
      </c>
      <c r="C139" s="25" t="s">
        <v>376</v>
      </c>
      <c r="D139" s="17">
        <v>2000</v>
      </c>
      <c r="E139" s="14">
        <v>1200</v>
      </c>
      <c r="F139" s="17">
        <v>10</v>
      </c>
      <c r="G139" s="14">
        <v>19</v>
      </c>
      <c r="H139" s="17">
        <v>165</v>
      </c>
      <c r="I139" s="14">
        <v>48</v>
      </c>
      <c r="J139" s="16">
        <f t="shared" si="11"/>
        <v>17.630853994490359</v>
      </c>
      <c r="K139" s="14">
        <v>85</v>
      </c>
      <c r="L139" s="17">
        <v>59</v>
      </c>
      <c r="M139" s="14">
        <v>88</v>
      </c>
      <c r="N139" s="16">
        <f t="shared" si="18"/>
        <v>68.225060000000013</v>
      </c>
      <c r="O139" s="7">
        <f t="shared" si="19"/>
        <v>16.774939999999987</v>
      </c>
      <c r="P139" s="16" t="str">
        <f t="shared" si="20"/>
        <v>D</v>
      </c>
      <c r="Q139" s="15">
        <v>41230</v>
      </c>
      <c r="R139" s="24" t="s">
        <v>363</v>
      </c>
      <c r="S139" s="14" t="s">
        <v>375</v>
      </c>
      <c r="T139" s="24" t="s">
        <v>386</v>
      </c>
      <c r="U139" s="25" t="s">
        <v>387</v>
      </c>
      <c r="V139" s="24" t="s">
        <v>388</v>
      </c>
      <c r="W139" s="14"/>
    </row>
    <row r="140" spans="1:23" s="9" customFormat="1" ht="15" customHeight="1">
      <c r="A140" s="7" t="s">
        <v>304</v>
      </c>
      <c r="B140" s="17" t="s">
        <v>289</v>
      </c>
      <c r="C140" s="7" t="s">
        <v>302</v>
      </c>
      <c r="D140" s="16">
        <v>1920</v>
      </c>
      <c r="E140" s="7">
        <v>2640</v>
      </c>
      <c r="F140" s="16">
        <v>12</v>
      </c>
      <c r="G140" s="7">
        <v>14</v>
      </c>
      <c r="H140" s="16">
        <v>140</v>
      </c>
      <c r="I140" s="7">
        <v>41</v>
      </c>
      <c r="J140" s="16">
        <f t="shared" si="11"/>
        <v>20.91836734693878</v>
      </c>
      <c r="K140" s="7">
        <v>79</v>
      </c>
      <c r="L140" s="16">
        <v>58</v>
      </c>
      <c r="M140" s="7">
        <v>80</v>
      </c>
      <c r="N140" s="16">
        <f t="shared" si="12"/>
        <v>63.647560000000006</v>
      </c>
      <c r="O140" s="7">
        <f t="shared" si="13"/>
        <v>15.352439999999994</v>
      </c>
      <c r="P140" s="16" t="str">
        <f t="shared" si="14"/>
        <v>D</v>
      </c>
      <c r="Q140" s="8">
        <v>41165</v>
      </c>
      <c r="R140" s="16" t="s">
        <v>305</v>
      </c>
      <c r="S140" s="7" t="s">
        <v>306</v>
      </c>
      <c r="T140" s="16" t="s">
        <v>272</v>
      </c>
      <c r="U140" s="7" t="s">
        <v>307</v>
      </c>
      <c r="V140" s="16" t="s">
        <v>308</v>
      </c>
      <c r="W140" s="7"/>
    </row>
    <row r="141" spans="1:23" s="9" customFormat="1" ht="15" customHeight="1">
      <c r="A141" s="7" t="s">
        <v>301</v>
      </c>
      <c r="B141" s="17" t="s">
        <v>289</v>
      </c>
      <c r="C141" s="7" t="s">
        <v>302</v>
      </c>
      <c r="D141" s="16">
        <v>7000</v>
      </c>
      <c r="E141" s="7">
        <v>7000</v>
      </c>
      <c r="F141" s="16">
        <v>14</v>
      </c>
      <c r="G141" s="7">
        <v>19</v>
      </c>
      <c r="H141" s="16">
        <v>165</v>
      </c>
      <c r="I141" s="7">
        <v>44</v>
      </c>
      <c r="J141" s="16">
        <f>I141/((H141/100)^2)</f>
        <v>16.161616161616163</v>
      </c>
      <c r="K141" s="7">
        <v>81</v>
      </c>
      <c r="L141" s="16">
        <v>56</v>
      </c>
      <c r="M141" s="7">
        <v>80</v>
      </c>
      <c r="N141" s="16">
        <f>K141-((K141-(H141*0.54))+(((H141*0.38)-L141)*0.73)+((H141-158.8)*0.1087)+17.5)</f>
        <v>66.035060000000016</v>
      </c>
      <c r="O141" s="7">
        <f>K141-N141</f>
        <v>14.964939999999984</v>
      </c>
      <c r="P141" s="16" t="str">
        <f>IF(O141&lt;5,"AAA",IF(O141&lt;7.5,"AA",IF(O141&lt;10,"A",IF(O141&lt;12.5,"B",IF(O141&lt;15,"C",IF(O141&lt;17.5,"D",IF(O141&lt;20,"E",IF(O141&lt;22.5,"F",IF(O141&lt;25,"G",IF(O141&lt;27.5,"H",IF(O141&lt;30,"I",IF(O141&lt;32.5,"J",IF(O141&lt;35,"K")))))))))))))</f>
        <v>C</v>
      </c>
      <c r="Q141" s="8">
        <v>40901</v>
      </c>
      <c r="R141" s="16" t="s">
        <v>269</v>
      </c>
      <c r="S141" s="7" t="s">
        <v>285</v>
      </c>
      <c r="T141" s="16" t="s">
        <v>239</v>
      </c>
      <c r="U141" s="7" t="s">
        <v>303</v>
      </c>
      <c r="V141" s="16" t="s">
        <v>216</v>
      </c>
      <c r="W141" s="7"/>
    </row>
    <row r="142" spans="1:23" s="9" customFormat="1" ht="15" customHeight="1">
      <c r="A142" s="14" t="s">
        <v>202</v>
      </c>
      <c r="B142" s="17" t="s">
        <v>293</v>
      </c>
      <c r="C142" s="7" t="s">
        <v>14</v>
      </c>
      <c r="D142" s="16">
        <v>100</v>
      </c>
      <c r="E142" s="7">
        <v>100</v>
      </c>
      <c r="F142" s="16">
        <v>999</v>
      </c>
      <c r="G142" s="7">
        <v>23</v>
      </c>
      <c r="H142" s="16">
        <v>160</v>
      </c>
      <c r="I142" s="7">
        <v>45</v>
      </c>
      <c r="J142" s="16">
        <f>I142/((H142/100)^2)</f>
        <v>17.578124999999996</v>
      </c>
      <c r="K142" s="7">
        <v>84</v>
      </c>
      <c r="L142" s="16">
        <v>56</v>
      </c>
      <c r="M142" s="7">
        <v>85</v>
      </c>
      <c r="N142" s="16">
        <f>K142-((K142-(H142*0.54))+(((H142*0.38)-L142)*0.73)+((H142-158.8)*0.1087)+17.5)</f>
        <v>65.265560000000008</v>
      </c>
      <c r="O142" s="7">
        <f>K142-N142</f>
        <v>18.734439999999992</v>
      </c>
      <c r="P142" s="16" t="str">
        <f>IF(O142&lt;5,"AAA",IF(O142&lt;7.5,"AA",IF(O142&lt;10,"A",IF(O142&lt;12.5,"B",IF(O142&lt;15,"C",IF(O142&lt;17.5,"D",IF(O142&lt;20,"E",IF(O142&lt;22.5,"F",IF(O142&lt;25,"G",IF(O142&lt;27.5,"H",IF(O142&lt;30,"I",IF(O142&lt;32.5,"J",IF(O142&lt;35,"K")))))))))))))</f>
        <v>E</v>
      </c>
      <c r="Q142" s="8">
        <v>40704</v>
      </c>
      <c r="R142" s="16" t="s">
        <v>31</v>
      </c>
      <c r="S142" s="7" t="s">
        <v>20</v>
      </c>
      <c r="T142" s="16" t="s">
        <v>17</v>
      </c>
      <c r="U142" s="7" t="s">
        <v>163</v>
      </c>
      <c r="V142" s="16" t="s">
        <v>164</v>
      </c>
      <c r="W142" s="7"/>
    </row>
    <row r="143" spans="1:23" s="9" customFormat="1" ht="15" customHeight="1">
      <c r="A143" s="7" t="s">
        <v>165</v>
      </c>
      <c r="B143" s="17" t="s">
        <v>276</v>
      </c>
      <c r="C143" s="7" t="s">
        <v>41</v>
      </c>
      <c r="D143" s="16">
        <v>200</v>
      </c>
      <c r="E143" s="7">
        <v>200</v>
      </c>
      <c r="F143" s="16">
        <v>999</v>
      </c>
      <c r="G143" s="7">
        <v>26</v>
      </c>
      <c r="H143" s="16">
        <v>163</v>
      </c>
      <c r="I143" s="7">
        <v>45</v>
      </c>
      <c r="J143" s="16">
        <f>I143/((H143/100)^2)</f>
        <v>16.937031879257784</v>
      </c>
      <c r="K143" s="7">
        <v>83</v>
      </c>
      <c r="L143" s="16">
        <v>56</v>
      </c>
      <c r="M143" s="7">
        <v>84</v>
      </c>
      <c r="N143" s="16">
        <f>K143-((K143-(H143*0.54))+(((H143*0.38)-L143)*0.73)+((H143-158.8)*0.1087)+17.5)</f>
        <v>65.727260000000015</v>
      </c>
      <c r="O143" s="7">
        <f>K143-N143</f>
        <v>17.272739999999985</v>
      </c>
      <c r="P143" s="16" t="str">
        <f>IF(O143&lt;5,"AAA",IF(O143&lt;7.5,"AA",IF(O143&lt;10,"A",IF(O143&lt;12.5,"B",IF(O143&lt;15,"C",IF(O143&lt;17.5,"D",IF(O143&lt;20,"E",IF(O143&lt;22.5,"F",IF(O143&lt;25,"G",IF(O143&lt;27.5,"H",IF(O143&lt;30,"I",IF(O143&lt;32.5,"J",IF(O143&lt;35,"K")))))))))))))</f>
        <v>D</v>
      </c>
      <c r="Q143" s="8">
        <v>40796</v>
      </c>
      <c r="R143" s="16" t="s">
        <v>27</v>
      </c>
      <c r="S143" s="7" t="s">
        <v>22</v>
      </c>
      <c r="T143" s="16" t="s">
        <v>17</v>
      </c>
      <c r="U143" s="7" t="s">
        <v>163</v>
      </c>
      <c r="V143" s="16" t="s">
        <v>166</v>
      </c>
      <c r="W143" s="7"/>
    </row>
    <row r="144" spans="1:23" s="9" customFormat="1" ht="15" customHeight="1">
      <c r="A144" s="7" t="s">
        <v>169</v>
      </c>
      <c r="B144" s="17" t="s">
        <v>276</v>
      </c>
      <c r="C144" s="7" t="s">
        <v>47</v>
      </c>
      <c r="D144" s="16">
        <v>300</v>
      </c>
      <c r="E144" s="7">
        <v>300</v>
      </c>
      <c r="F144" s="16">
        <v>999</v>
      </c>
      <c r="G144" s="14">
        <v>28</v>
      </c>
      <c r="H144" s="17">
        <v>166</v>
      </c>
      <c r="I144" s="7">
        <v>45</v>
      </c>
      <c r="J144" s="16">
        <f>I144/((H144/100)^2)</f>
        <v>16.330381768036002</v>
      </c>
      <c r="K144" s="7">
        <v>82</v>
      </c>
      <c r="L144" s="16">
        <v>56</v>
      </c>
      <c r="M144" s="7">
        <v>83</v>
      </c>
      <c r="N144" s="16">
        <f>K144-((K144-(H144*0.54))+(((H144*0.38)-L144)*0.73)+((H144-158.8)*0.1087)+17.5)</f>
        <v>66.188960000000009</v>
      </c>
      <c r="O144" s="7">
        <f>K144-N144</f>
        <v>15.811039999999991</v>
      </c>
      <c r="P144" s="16" t="str">
        <f>IF(O144&lt;5,"AAA",IF(O144&lt;7.5,"AA",IF(O144&lt;10,"A",IF(O144&lt;12.5,"B",IF(O144&lt;15,"C",IF(O144&lt;17.5,"D",IF(O144&lt;20,"E",IF(O144&lt;22.5,"F",IF(O144&lt;25,"G",IF(O144&lt;27.5,"H",IF(O144&lt;30,"I",IF(O144&lt;32.5,"J",IF(O144&lt;35,"K")))))))))))))</f>
        <v>D</v>
      </c>
      <c r="Q144" s="8">
        <v>40887</v>
      </c>
      <c r="R144" s="16" t="s">
        <v>321</v>
      </c>
      <c r="S144" s="7" t="s">
        <v>317</v>
      </c>
      <c r="T144" s="16" t="s">
        <v>318</v>
      </c>
      <c r="U144" s="7" t="s">
        <v>322</v>
      </c>
      <c r="V144" s="16" t="s">
        <v>203</v>
      </c>
      <c r="W144" s="7"/>
    </row>
    <row r="145" spans="3:15" ht="15" customHeight="1">
      <c r="C145" s="2"/>
    </row>
    <row r="146" spans="3:15" ht="15" customHeight="1">
      <c r="C146" s="2"/>
    </row>
    <row r="147" spans="3:15" ht="15" customHeight="1">
      <c r="C147" s="9" t="s">
        <v>323</v>
      </c>
      <c r="D147" s="16" t="s">
        <v>2</v>
      </c>
      <c r="E147" s="7" t="s">
        <v>3</v>
      </c>
      <c r="F147" s="16" t="s">
        <v>4</v>
      </c>
      <c r="G147" s="7" t="s">
        <v>5</v>
      </c>
      <c r="H147" s="16" t="s">
        <v>6</v>
      </c>
      <c r="I147" s="7" t="s">
        <v>7</v>
      </c>
      <c r="J147" s="16" t="s">
        <v>217</v>
      </c>
      <c r="K147" s="7" t="s">
        <v>218</v>
      </c>
      <c r="L147" s="16" t="s">
        <v>219</v>
      </c>
      <c r="M147" s="7" t="s">
        <v>220</v>
      </c>
      <c r="N147" s="16" t="s">
        <v>221</v>
      </c>
      <c r="O147" s="7" t="s">
        <v>222</v>
      </c>
    </row>
    <row r="148" spans="3:15" ht="15" customHeight="1">
      <c r="C148" s="6" t="s">
        <v>324</v>
      </c>
      <c r="D148" s="18">
        <f t="shared" ref="D148:O148" si="21">AVERAGE(D2:D47)</f>
        <v>1129.7826086956522</v>
      </c>
      <c r="E148" s="6">
        <f t="shared" si="21"/>
        <v>1126.0869565217392</v>
      </c>
      <c r="F148" s="18">
        <f t="shared" si="21"/>
        <v>7.9565217391304346</v>
      </c>
      <c r="G148" s="6">
        <f t="shared" si="21"/>
        <v>17.022222222222222</v>
      </c>
      <c r="H148" s="18">
        <f t="shared" si="21"/>
        <v>153.65217391304347</v>
      </c>
      <c r="I148" s="6">
        <f t="shared" si="21"/>
        <v>42.978260869565219</v>
      </c>
      <c r="J148" s="18">
        <f t="shared" si="21"/>
        <v>18.152538299023114</v>
      </c>
      <c r="K148" s="6">
        <f t="shared" si="21"/>
        <v>81.533333333333331</v>
      </c>
      <c r="L148" s="18">
        <f t="shared" si="21"/>
        <v>56.644444444444446</v>
      </c>
      <c r="M148" s="6">
        <f t="shared" si="21"/>
        <v>81.955555555555549</v>
      </c>
      <c r="N148" s="18">
        <f t="shared" si="21"/>
        <v>64.809184444444455</v>
      </c>
      <c r="O148" s="6">
        <f t="shared" si="21"/>
        <v>16.72414888888888</v>
      </c>
    </row>
    <row r="149" spans="3:15" ht="15" customHeight="1">
      <c r="C149" s="11" t="s">
        <v>325</v>
      </c>
      <c r="D149" s="18">
        <f t="shared" ref="D149:M149" si="22">AVERAGE(D50:D94)</f>
        <v>1136.8888888888889</v>
      </c>
      <c r="E149" s="11">
        <f t="shared" si="22"/>
        <v>1167.3333333333333</v>
      </c>
      <c r="F149" s="18">
        <f t="shared" si="22"/>
        <v>8.1111111111111107</v>
      </c>
      <c r="G149" s="11">
        <f t="shared" si="22"/>
        <v>19.888888888888889</v>
      </c>
      <c r="H149" s="18">
        <f t="shared" si="22"/>
        <v>160.51111111111112</v>
      </c>
      <c r="I149" s="11">
        <f t="shared" si="22"/>
        <v>44.444444444444443</v>
      </c>
      <c r="J149" s="18">
        <f t="shared" si="22"/>
        <v>17.229571362862096</v>
      </c>
      <c r="K149" s="11">
        <f t="shared" si="22"/>
        <v>83.4</v>
      </c>
      <c r="L149" s="18">
        <f t="shared" si="22"/>
        <v>56.911111111111111</v>
      </c>
      <c r="M149" s="11">
        <f t="shared" si="22"/>
        <v>83</v>
      </c>
      <c r="N149" s="18">
        <f t="shared" ref="N149:O149" si="23">AVERAGE(N50:N94)</f>
        <v>66.009331111111123</v>
      </c>
      <c r="O149" s="11">
        <f t="shared" si="23"/>
        <v>17.390668888888882</v>
      </c>
    </row>
    <row r="150" spans="3:15" ht="15" customHeight="1">
      <c r="C150" s="13" t="s">
        <v>326</v>
      </c>
      <c r="D150" s="18">
        <f>AVERAGE(D98:D144)</f>
        <v>1184.8936170212767</v>
      </c>
      <c r="E150" s="13">
        <f>AVERAGE(E98:E144)</f>
        <v>1186.5957446808511</v>
      </c>
      <c r="F150" s="18">
        <f>AVERAGE(F98:F141)</f>
        <v>8.1363636363636367</v>
      </c>
      <c r="G150" s="13">
        <f t="shared" ref="G150:O150" si="24">AVERAGE(G98:G144)</f>
        <v>17.382978723404257</v>
      </c>
      <c r="H150" s="18">
        <f t="shared" si="24"/>
        <v>157.21276595744681</v>
      </c>
      <c r="I150" s="13">
        <f t="shared" si="24"/>
        <v>43.744680851063826</v>
      </c>
      <c r="J150" s="18">
        <f t="shared" si="24"/>
        <v>17.664888921647371</v>
      </c>
      <c r="K150" s="13">
        <f t="shared" si="24"/>
        <v>81.553191489361708</v>
      </c>
      <c r="L150" s="18">
        <f t="shared" si="24"/>
        <v>57</v>
      </c>
      <c r="M150" s="13">
        <f t="shared" si="24"/>
        <v>82.297872340425528</v>
      </c>
      <c r="N150" s="18">
        <f t="shared" si="24"/>
        <v>65.566604680851071</v>
      </c>
      <c r="O150" s="13">
        <f t="shared" si="24"/>
        <v>15.986586808510634</v>
      </c>
    </row>
  </sheetData>
  <sortState ref="A2:AJ133">
    <sortCondition descending="1" ref="A37"/>
  </sortState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修正データ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a091211</dc:creator>
  <cp:lastModifiedBy>Futagawa</cp:lastModifiedBy>
  <dcterms:created xsi:type="dcterms:W3CDTF">2011-12-27T11:47:23Z</dcterms:created>
  <dcterms:modified xsi:type="dcterms:W3CDTF">2012-02-26T11:09:33Z</dcterms:modified>
</cp:coreProperties>
</file>